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3" activeTab="0"/>
  </bookViews>
  <sheets>
    <sheet name="Areas" sheetId="1" r:id="rId1"/>
    <sheet name="Incomes" sheetId="2" r:id="rId2"/>
    <sheet name="Lists" sheetId="3" r:id="rId3"/>
  </sheets>
  <definedNames>
    <definedName name="liste_normale">'Lists'!$A$4:$A$9</definedName>
    <definedName name="liste_yapos">'Lists'!$B$4</definedName>
    <definedName name="liste_yapro">'Lists'!$C$4:$C$5</definedName>
    <definedName name="liste_yapos2">"$Areas.$#REF !$4"</definedName>
  </definedNames>
  <calcPr fullCalcOnLoad="1"/>
</workbook>
</file>

<file path=xl/sharedStrings.xml><?xml version="1.0" encoding="utf-8"?>
<sst xmlns="http://schemas.openxmlformats.org/spreadsheetml/2006/main" count="1427" uniqueCount="179">
  <si>
    <t>Areas</t>
  </si>
  <si>
    <t>Control</t>
  </si>
  <si>
    <t>Calculs de liste</t>
  </si>
  <si>
    <t>Area</t>
  </si>
  <si>
    <t>Pounds</t>
  </si>
  <si>
    <t>Strength</t>
  </si>
  <si>
    <t>Great Britain</t>
  </si>
  <si>
    <t>France</t>
  </si>
  <si>
    <t>Germany</t>
  </si>
  <si>
    <t>Austria-Hungary</t>
  </si>
  <si>
    <t>United States</t>
  </si>
  <si>
    <t>Russia</t>
  </si>
  <si>
    <t>Japan</t>
  </si>
  <si>
    <t>Italy</t>
  </si>
  <si>
    <t>Belgium</t>
  </si>
  <si>
    <t>Netherlands</t>
  </si>
  <si>
    <t>Spain</t>
  </si>
  <si>
    <t>Portugal</t>
  </si>
  <si>
    <t>yadom</t>
  </si>
  <si>
    <t>yapos</t>
  </si>
  <si>
    <t>yapro</t>
  </si>
  <si>
    <t>liste</t>
  </si>
  <si>
    <t>Abyssinia</t>
  </si>
  <si>
    <t>0 - Neutral</t>
  </si>
  <si>
    <t>Aden</t>
  </si>
  <si>
    <t>Afghanistan</t>
  </si>
  <si>
    <t>Alaska</t>
  </si>
  <si>
    <t>4 - Possession</t>
  </si>
  <si>
    <t>Algiers</t>
  </si>
  <si>
    <t>Anatolia</t>
  </si>
  <si>
    <t>Angola</t>
  </si>
  <si>
    <t>Argentina</t>
  </si>
  <si>
    <t>Ashantee</t>
  </si>
  <si>
    <t>Australia</t>
  </si>
  <si>
    <t>Baluchistan</t>
  </si>
  <si>
    <t>Bechuanaland</t>
  </si>
  <si>
    <t>Bengal</t>
  </si>
  <si>
    <t>Berbera</t>
  </si>
  <si>
    <t>Bismarck Archipelago</t>
  </si>
  <si>
    <t>Bolivia</t>
  </si>
  <si>
    <t>Brasil</t>
  </si>
  <si>
    <t>Bulgaria</t>
  </si>
  <si>
    <t>Burma</t>
  </si>
  <si>
    <t>Canada</t>
  </si>
  <si>
    <t>5 - Dominion/State</t>
  </si>
  <si>
    <t>Cape Colony</t>
  </si>
  <si>
    <t>Central America</t>
  </si>
  <si>
    <t>Central China</t>
  </si>
  <si>
    <t>Chile</t>
  </si>
  <si>
    <t>Cochin China</t>
  </si>
  <si>
    <t>Columbia</t>
  </si>
  <si>
    <t>Cuba</t>
  </si>
  <si>
    <t>Dutch East Indies</t>
  </si>
  <si>
    <t>Ecuador</t>
  </si>
  <si>
    <t>Egypt</t>
  </si>
  <si>
    <t>Eritrea</t>
  </si>
  <si>
    <t>Federated Malay States</t>
  </si>
  <si>
    <t>Fiji</t>
  </si>
  <si>
    <t>Formosa</t>
  </si>
  <si>
    <t>2 - Influence</t>
  </si>
  <si>
    <t>Fukien</t>
  </si>
  <si>
    <t>Gabon</t>
  </si>
  <si>
    <t>Gold Coast</t>
  </si>
  <si>
    <t>Greece</t>
  </si>
  <si>
    <t>Guiana</t>
  </si>
  <si>
    <t>Hawaii</t>
  </si>
  <si>
    <t>Hindoostan</t>
  </si>
  <si>
    <t>Hong Kong</t>
  </si>
  <si>
    <t>Indochina</t>
  </si>
  <si>
    <t>Inner Mongolia</t>
  </si>
  <si>
    <t>Kaiser Wilhelm's Land</t>
  </si>
  <si>
    <t>Kambara</t>
  </si>
  <si>
    <t>Kamerun</t>
  </si>
  <si>
    <t>Kanzu</t>
  </si>
  <si>
    <t>Kashmir</t>
  </si>
  <si>
    <t>Kenya</t>
  </si>
  <si>
    <t>Kongo</t>
  </si>
  <si>
    <t>Korea</t>
  </si>
  <si>
    <t>Kwang-Si</t>
  </si>
  <si>
    <t>Magadascar</t>
  </si>
  <si>
    <t>Manchuria</t>
  </si>
  <si>
    <t>Marocco</t>
  </si>
  <si>
    <t>Mauretania</t>
  </si>
  <si>
    <t>Mexico</t>
  </si>
  <si>
    <t>Mongolia</t>
  </si>
  <si>
    <t>Mozambique</t>
  </si>
  <si>
    <t>New Guinea</t>
  </si>
  <si>
    <t>New Hebrides</t>
  </si>
  <si>
    <t>New Zealand</t>
  </si>
  <si>
    <t>Newfoundland</t>
  </si>
  <si>
    <t>Nigeria</t>
  </si>
  <si>
    <t>Orange River Free State</t>
  </si>
  <si>
    <t>Panama</t>
  </si>
  <si>
    <t>Papua</t>
  </si>
  <si>
    <t>Persia</t>
  </si>
  <si>
    <t>Peru</t>
  </si>
  <si>
    <t>Phillipines</t>
  </si>
  <si>
    <t>Port Arthur</t>
  </si>
  <si>
    <t>Porto Rico</t>
  </si>
  <si>
    <t>Punjab</t>
  </si>
  <si>
    <t>Quwait</t>
  </si>
  <si>
    <t>Rajputana</t>
  </si>
  <si>
    <t>Rhodesia</t>
  </si>
  <si>
    <t>Rio de Oro</t>
  </si>
  <si>
    <t>Rumania</t>
  </si>
  <si>
    <t>Sarawak</t>
  </si>
  <si>
    <t>Senegambia</t>
  </si>
  <si>
    <t>Serbia</t>
  </si>
  <si>
    <t>Shan-Tung</t>
  </si>
  <si>
    <t>Shang-Hai</t>
  </si>
  <si>
    <t>Siam</t>
  </si>
  <si>
    <t>Sin Kiang</t>
  </si>
  <si>
    <t>Sokoto</t>
  </si>
  <si>
    <t>Somalia</t>
  </si>
  <si>
    <t>Soudan</t>
  </si>
  <si>
    <t>Sudwest Afrika</t>
  </si>
  <si>
    <t>Szechwan</t>
  </si>
  <si>
    <t>Tanganyika</t>
  </si>
  <si>
    <t>Taureg</t>
  </si>
  <si>
    <t>Tchad</t>
  </si>
  <si>
    <t>Tibet</t>
  </si>
  <si>
    <t>Togoland</t>
  </si>
  <si>
    <t>Transvaal</t>
  </si>
  <si>
    <t>Tripoli</t>
  </si>
  <si>
    <t>Tunis</t>
  </si>
  <si>
    <t>Turcomania</t>
  </si>
  <si>
    <t>Uganda</t>
  </si>
  <si>
    <t>United Provinces</t>
  </si>
  <si>
    <t>Venezuela</t>
  </si>
  <si>
    <t>Yunnan</t>
  </si>
  <si>
    <t>01 NUMBER OF STATE/DOMINION AREAS</t>
  </si>
  <si>
    <t>Lists.$A$9</t>
  </si>
  <si>
    <t>02 NUMBER OF POSSESSION AREAS</t>
  </si>
  <si>
    <t>Lists.$A$8</t>
  </si>
  <si>
    <t>03 TOTAL ECONOMIC VALUE OF AREAS 
FROM LINES 01 AND 02</t>
  </si>
  <si>
    <t>04 NUMBER OF PROTECTORATE AREAS</t>
  </si>
  <si>
    <t>Lists.$A$7</t>
  </si>
  <si>
    <t>05 TOTAL ECONOMIC VALUE OF AREAS 
FROM LINE 04</t>
  </si>
  <si>
    <t>06 NUMBER OF INFLUENCE AREAS</t>
  </si>
  <si>
    <t>Lists.$A$6</t>
  </si>
  <si>
    <t>07 TOTAL ECONOMIC VALUE OF AREAS 
FROM LINE 06</t>
  </si>
  <si>
    <t>08 NUMBER OF INTEREST AREAS</t>
  </si>
  <si>
    <t>Lists.$A$5</t>
  </si>
  <si>
    <t>09 TOTAL ECONOMIC VALUE OF AREAS 
FROM LINE 08</t>
  </si>
  <si>
    <t>SECTION II: Income Record</t>
  </si>
  <si>
    <t>10 COLONIAL OFFICE</t>
  </si>
  <si>
    <t>11 STATE/DOMINIONS/POSSESSIONS
(Total £ Value from Line 03 x 5)</t>
  </si>
  <si>
    <t>12 PROTECTORATES
(Total £ Value from Line 05 x 4)</t>
  </si>
  <si>
    <t>13 INFLUENCES
(Total £ Value from Line 07 x 2)</t>
  </si>
  <si>
    <t>14 INTERESTS
(Total £ Value from Line 09 x 1)</t>
  </si>
  <si>
    <t>15 TOTAL INCOME
(Sum of Lines 10 through 14)</t>
  </si>
  <si>
    <t>SECTION III: Maintenance Record</t>
  </si>
  <si>
    <t>16 UNITS ABROAD (Strength x £1)
(Except units in States/Dominions)</t>
  </si>
  <si>
    <t>17 STATES/DOMINIONS
(Total from Line 01 x £30)</t>
  </si>
  <si>
    <t>18 POSSESSIONS
(Total from Line 02 x £20)</t>
  </si>
  <si>
    <t>19 PROTECTORATES
(Total from Line 04 x £10)</t>
  </si>
  <si>
    <t>20 INFLUENCES
(Total from Line 06 x £5)</t>
  </si>
  <si>
    <t>21 TOTAL MAINTENANCE
(Sum of Lines 16 through 20)</t>
  </si>
  <si>
    <t>SECTION IV: Net Income Record</t>
  </si>
  <si>
    <t>22 TREASURY TRACK TOTAL
(Subtract Line 21 from Line 15)</t>
  </si>
  <si>
    <t>Expenses</t>
  </si>
  <si>
    <t>x</t>
  </si>
  <si>
    <t>SECTION V: Victory Point Record</t>
  </si>
  <si>
    <t>23 TREASURY BALANCE AT START OF VP RECORD PHASE</t>
  </si>
  <si>
    <t>Divisor</t>
  </si>
  <si>
    <t>24 VPs PURCHASED
(Line 23 divided by VP Divisor)</t>
  </si>
  <si>
    <t>25 PER TURN BONUS Vps
(See Bonus VP Summary on back)</t>
  </si>
  <si>
    <t>26 TOTAL VPs FOR THIS TURN
(Sum of Lines 24 and 25)</t>
  </si>
  <si>
    <t xml:space="preserve">27 GAME END VICTORY POINTS 
(Sum total across Line 26) </t>
  </si>
  <si>
    <t>28 END OF GAME BONUS Vps
(See Bonus VP Summary on back)</t>
  </si>
  <si>
    <t>29 STATUS MARKER VALUES
(Line 15 x 2 divided by VP Divisor)</t>
  </si>
  <si>
    <t>30 GREAT WAR VP PENALTY
(See Game Turn Track on map)</t>
  </si>
  <si>
    <t>31 TOTAL VPs AT GAME END
(Sum of Lines 27 through 30)</t>
  </si>
  <si>
    <t>DO nOT TOUCH THESE DATA</t>
  </si>
  <si>
    <t>liste_normale</t>
  </si>
  <si>
    <t>liste_yapos</t>
  </si>
  <si>
    <t>liste_yapro</t>
  </si>
  <si>
    <t>1 - Interest</t>
  </si>
  <si>
    <t>3 - Protectorat</t>
  </si>
</sst>
</file>

<file path=xl/styles.xml><?xml version="1.0" encoding="utf-8"?>
<styleSheet xmlns="http://schemas.openxmlformats.org/spreadsheetml/2006/main">
  <numFmts count="1">
    <numFmt numFmtId="164" formatCode="GENERAL"/>
  </numFmts>
  <fonts count="18">
    <font>
      <sz val="10"/>
      <name val="Arial"/>
      <family val="2"/>
    </font>
    <font>
      <b/>
      <sz val="10"/>
      <name val="Lucida Sans"/>
      <family val="2"/>
    </font>
    <font>
      <b/>
      <sz val="10"/>
      <color indexed="9"/>
      <name val="Lucida Sans"/>
      <family val="2"/>
    </font>
    <font>
      <b/>
      <sz val="10"/>
      <color indexed="53"/>
      <name val="Lucida Sans"/>
      <family val="2"/>
    </font>
    <font>
      <b/>
      <sz val="10"/>
      <color indexed="30"/>
      <name val="Lucida Sans"/>
      <family val="2"/>
    </font>
    <font>
      <b/>
      <sz val="10"/>
      <color indexed="49"/>
      <name val="Lucida Sans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0"/>
      <color indexed="30"/>
      <name val="Arial"/>
      <family val="2"/>
    </font>
    <font>
      <b/>
      <sz val="10"/>
      <color indexed="4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2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3" fillId="9" borderId="0" applyNumberFormat="0" applyBorder="0" applyAlignment="0" applyProtection="0"/>
    <xf numFmtId="164" fontId="4" fillId="9" borderId="0" applyNumberFormat="0" applyBorder="0" applyAlignment="0" applyProtection="0"/>
    <xf numFmtId="164" fontId="5" fillId="9" borderId="0" applyNumberFormat="0" applyBorder="0" applyAlignment="0" applyProtection="0"/>
    <xf numFmtId="164" fontId="1" fillId="9" borderId="0" applyNumberFormat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6" fillId="10" borderId="0" xfId="0" applyFont="1" applyFill="1" applyAlignment="1">
      <alignment/>
    </xf>
    <xf numFmtId="164" fontId="6" fillId="0" borderId="0" xfId="0" applyFont="1" applyAlignment="1">
      <alignment/>
    </xf>
    <xf numFmtId="164" fontId="6" fillId="10" borderId="0" xfId="0" applyFont="1" applyFill="1" applyAlignment="1">
      <alignment vertical="center"/>
    </xf>
    <xf numFmtId="164" fontId="6" fillId="10" borderId="0" xfId="0" applyFont="1" applyFill="1" applyAlignment="1">
      <alignment horizontal="center" vertical="center"/>
    </xf>
    <xf numFmtId="164" fontId="6" fillId="2" borderId="0" xfId="20" applyFont="1" applyAlignment="1">
      <alignment horizontal="center" vertical="center"/>
    </xf>
    <xf numFmtId="164" fontId="6" fillId="3" borderId="0" xfId="21" applyFont="1" applyAlignment="1">
      <alignment horizontal="center" vertical="center"/>
    </xf>
    <xf numFmtId="164" fontId="6" fillId="4" borderId="0" xfId="22" applyFont="1" applyAlignment="1">
      <alignment horizontal="center" vertical="center"/>
    </xf>
    <xf numFmtId="164" fontId="7" fillId="4" borderId="0" xfId="23" applyFont="1" applyAlignment="1">
      <alignment horizontal="center" vertical="center"/>
    </xf>
    <xf numFmtId="164" fontId="6" fillId="5" borderId="0" xfId="24" applyFont="1" applyAlignment="1">
      <alignment horizontal="center" vertical="center"/>
    </xf>
    <xf numFmtId="164" fontId="6" fillId="6" borderId="0" xfId="25" applyFont="1" applyAlignment="1">
      <alignment horizontal="center" vertical="center"/>
    </xf>
    <xf numFmtId="164" fontId="6" fillId="7" borderId="0" xfId="26" applyFont="1" applyAlignment="1">
      <alignment horizontal="center" vertical="center"/>
    </xf>
    <xf numFmtId="164" fontId="6" fillId="8" borderId="0" xfId="27" applyFont="1" applyAlignment="1">
      <alignment horizontal="center" vertical="center"/>
    </xf>
    <xf numFmtId="164" fontId="8" fillId="9" borderId="0" xfId="28" applyFont="1" applyAlignment="1">
      <alignment horizontal="center" vertical="center"/>
    </xf>
    <xf numFmtId="164" fontId="9" fillId="9" borderId="0" xfId="29" applyFont="1" applyAlignment="1">
      <alignment horizontal="center" vertical="center"/>
    </xf>
    <xf numFmtId="164" fontId="10" fillId="9" borderId="0" xfId="30" applyFont="1" applyAlignment="1">
      <alignment horizontal="center" vertical="center"/>
    </xf>
    <xf numFmtId="164" fontId="6" fillId="9" borderId="0" xfId="31" applyFont="1" applyAlignment="1">
      <alignment horizontal="center" vertical="center"/>
    </xf>
    <xf numFmtId="164" fontId="6" fillId="0" borderId="0" xfId="0" applyFont="1" applyAlignment="1">
      <alignment vertical="center"/>
    </xf>
    <xf numFmtId="164" fontId="11" fillId="0" borderId="0" xfId="0" applyFont="1" applyAlignment="1">
      <alignment/>
    </xf>
    <xf numFmtId="164" fontId="0" fillId="0" borderId="0" xfId="0" applyAlignment="1">
      <alignment vertical="center"/>
    </xf>
    <xf numFmtId="164" fontId="6" fillId="2" borderId="0" xfId="20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6" fillId="3" borderId="0" xfId="21" applyAlignment="1">
      <alignment horizontal="center" vertical="center"/>
    </xf>
    <xf numFmtId="164" fontId="6" fillId="4" borderId="0" xfId="22" applyAlignment="1">
      <alignment horizontal="center" vertical="center"/>
    </xf>
    <xf numFmtId="164" fontId="7" fillId="4" borderId="0" xfId="23" applyAlignment="1">
      <alignment horizontal="center" vertical="center"/>
    </xf>
    <xf numFmtId="164" fontId="6" fillId="5" borderId="0" xfId="24" applyAlignment="1">
      <alignment horizontal="center" vertical="center"/>
    </xf>
    <xf numFmtId="164" fontId="6" fillId="6" borderId="0" xfId="25" applyAlignment="1">
      <alignment horizontal="center" vertical="center"/>
    </xf>
    <xf numFmtId="164" fontId="6" fillId="7" borderId="0" xfId="26" applyAlignment="1">
      <alignment horizontal="center" vertical="center"/>
    </xf>
    <xf numFmtId="164" fontId="6" fillId="8" borderId="0" xfId="27" applyAlignment="1">
      <alignment horizontal="center" vertical="center"/>
    </xf>
    <xf numFmtId="164" fontId="11" fillId="0" borderId="0" xfId="0" applyFont="1" applyAlignment="1">
      <alignment vertical="center"/>
    </xf>
    <xf numFmtId="164" fontId="12" fillId="0" borderId="0" xfId="0" applyFont="1" applyAlignment="1">
      <alignment/>
    </xf>
    <xf numFmtId="164" fontId="0" fillId="10" borderId="0" xfId="0" applyFont="1" applyFill="1" applyAlignment="1">
      <alignment wrapText="1"/>
    </xf>
    <xf numFmtId="164" fontId="12" fillId="10" borderId="0" xfId="0" applyFont="1" applyFill="1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2" fillId="11" borderId="1" xfId="0" applyFont="1" applyFill="1" applyBorder="1" applyAlignment="1">
      <alignment/>
    </xf>
    <xf numFmtId="164" fontId="12" fillId="11" borderId="2" xfId="0" applyFont="1" applyFill="1" applyBorder="1" applyAlignment="1">
      <alignment/>
    </xf>
    <xf numFmtId="164" fontId="12" fillId="11" borderId="3" xfId="0" applyFont="1" applyFill="1" applyBorder="1" applyAlignment="1">
      <alignment/>
    </xf>
    <xf numFmtId="164" fontId="0" fillId="0" borderId="0" xfId="0" applyFont="1" applyAlignment="1">
      <alignment wrapText="1"/>
    </xf>
    <xf numFmtId="164" fontId="6" fillId="10" borderId="0" xfId="0" applyFont="1" applyFill="1" applyAlignment="1">
      <alignment wrapText="1"/>
    </xf>
    <xf numFmtId="164" fontId="13" fillId="10" borderId="0" xfId="0" applyFont="1" applyFill="1" applyAlignment="1">
      <alignment/>
    </xf>
    <xf numFmtId="164" fontId="12" fillId="11" borderId="3" xfId="0" applyFont="1" applyFill="1" applyBorder="1" applyAlignment="1">
      <alignment horizontal="right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6" fillId="0" borderId="0" xfId="0" applyFont="1" applyAlignment="1">
      <alignment wrapText="1"/>
    </xf>
    <xf numFmtId="164" fontId="17" fillId="11" borderId="1" xfId="0" applyFont="1" applyFill="1" applyBorder="1" applyAlignment="1">
      <alignment/>
    </xf>
    <xf numFmtId="164" fontId="17" fillId="11" borderId="2" xfId="0" applyFont="1" applyFill="1" applyBorder="1" applyAlignment="1">
      <alignment/>
    </xf>
    <xf numFmtId="164" fontId="17" fillId="11" borderId="3" xfId="0" applyFont="1" applyFill="1" applyBorder="1" applyAlignment="1">
      <alignment/>
    </xf>
    <xf numFmtId="164" fontId="17" fillId="0" borderId="0" xfId="0" applyFont="1" applyAlignment="1">
      <alignment/>
    </xf>
    <xf numFmtId="164" fontId="16" fillId="10" borderId="0" xfId="0" applyFont="1" applyFill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GB" xfId="20"/>
    <cellStyle name="FR" xfId="21"/>
    <cellStyle name="GE" xfId="22"/>
    <cellStyle name="AH" xfId="23"/>
    <cellStyle name="US" xfId="24"/>
    <cellStyle name="RU" xfId="25"/>
    <cellStyle name="JA" xfId="26"/>
    <cellStyle name="IT" xfId="27"/>
    <cellStyle name="Be" xfId="28"/>
    <cellStyle name="Ne" xfId="29"/>
    <cellStyle name="Sp" xfId="30"/>
    <cellStyle name="Po" xfId="31"/>
  </cellStyles>
  <dxfs count="12">
    <dxf>
      <font>
        <b/>
        <i val="0"/>
      </font>
      <fill>
        <patternFill patternType="solid">
          <fgColor rgb="FF808080"/>
          <bgColor rgb="FF666666"/>
        </patternFill>
      </fill>
      <border/>
    </dxf>
    <dxf>
      <font>
        <b/>
        <i val="0"/>
        <color rgb="FFFFFFFF"/>
      </font>
      <fill>
        <patternFill patternType="solid">
          <fgColor rgb="FF808080"/>
          <bgColor rgb="FF666666"/>
        </patternFill>
      </fill>
      <border/>
    </dxf>
    <dxf>
      <font>
        <b/>
        <i val="0"/>
      </font>
      <fill>
        <patternFill patternType="solid">
          <fgColor rgb="FF666666"/>
          <bgColor rgb="FF5C8526"/>
        </patternFill>
      </fill>
      <border/>
    </dxf>
    <dxf>
      <font>
        <b/>
        <i val="0"/>
      </font>
      <fill>
        <patternFill patternType="solid">
          <fgColor rgb="FF993366"/>
          <bgColor rgb="FF993366"/>
        </patternFill>
      </fill>
      <border/>
    </dxf>
    <dxf>
      <font>
        <b/>
        <i val="0"/>
      </font>
      <fill>
        <patternFill patternType="solid">
          <fgColor rgb="FFE6FF00"/>
          <bgColor rgb="FFFFFF00"/>
        </patternFill>
      </fill>
      <border/>
    </dxf>
    <dxf>
      <font>
        <b/>
        <i val="0"/>
      </font>
      <fill>
        <patternFill patternType="solid">
          <fgColor rgb="FFFF8080"/>
          <bgColor rgb="FFFF950E"/>
        </patternFill>
      </fill>
      <border/>
    </dxf>
    <dxf>
      <font>
        <b/>
        <i val="0"/>
        <color rgb="FFFF3333"/>
      </font>
      <fill>
        <patternFill patternType="solid">
          <fgColor rgb="FFC0C0C0"/>
          <bgColor rgb="FFFFCC99"/>
        </patternFill>
      </fill>
      <border/>
    </dxf>
    <dxf>
      <font>
        <b/>
        <i val="0"/>
        <color rgb="FF0047FF"/>
      </font>
      <fill>
        <patternFill patternType="solid">
          <fgColor rgb="FFC0C0C0"/>
          <bgColor rgb="FFFFCC99"/>
        </patternFill>
      </fill>
      <border/>
    </dxf>
    <dxf>
      <font>
        <b/>
        <i val="0"/>
        <color rgb="FF23B8DC"/>
      </font>
      <fill>
        <patternFill patternType="solid">
          <fgColor rgb="FFC0C0C0"/>
          <bgColor rgb="FFFFCC99"/>
        </patternFill>
      </fill>
      <border/>
    </dxf>
    <dxf>
      <font>
        <b/>
        <i val="0"/>
      </font>
      <fill>
        <patternFill patternType="solid">
          <fgColor rgb="FFC0C0C0"/>
          <bgColor rgb="FFFFCC99"/>
        </patternFill>
      </fill>
      <border/>
    </dxf>
    <dxf>
      <font>
        <b/>
        <i val="0"/>
      </font>
      <fill>
        <patternFill patternType="solid">
          <fgColor rgb="FFFF3333"/>
          <bgColor rgb="FFFF0000"/>
        </patternFill>
      </fill>
      <border/>
    </dxf>
    <dxf>
      <font>
        <b/>
        <i val="0"/>
      </font>
      <fill>
        <patternFill patternType="solid">
          <fgColor rgb="FF3366FF"/>
          <bgColor rgb="FF0047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C852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50E"/>
      <rgbColor rgb="00FF3333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107"/>
  <sheetViews>
    <sheetView tabSelected="1" zoomScale="75" zoomScaleNormal="75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99" sqref="E99"/>
    </sheetView>
  </sheetViews>
  <sheetFormatPr defaultColWidth="12.57421875" defaultRowHeight="12.75"/>
  <cols>
    <col min="1" max="1" width="18.28125" style="1" customWidth="1"/>
    <col min="2" max="3" width="7.57421875" style="1" customWidth="1"/>
    <col min="4" max="4" width="1.28515625" style="1" customWidth="1"/>
    <col min="5" max="7" width="12.57421875" style="1" customWidth="1"/>
    <col min="8" max="8" width="14.57421875" style="1" customWidth="1"/>
    <col min="9" max="16" width="12.57421875" style="1" customWidth="1"/>
    <col min="17" max="17" width="1.28515625" style="1" customWidth="1"/>
    <col min="18" max="62" width="0" style="1" hidden="1" customWidth="1"/>
    <col min="63" max="63" width="1.57421875" style="1" customWidth="1"/>
    <col min="64" max="16384" width="11.57421875" style="1" customWidth="1"/>
  </cols>
  <sheetData>
    <row r="1" spans="1:58" s="3" customFormat="1" ht="12.75">
      <c r="A1" s="2" t="s">
        <v>0</v>
      </c>
      <c r="B1" s="2"/>
      <c r="C1" s="2"/>
      <c r="D1" s="2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R1" s="3" t="s">
        <v>2</v>
      </c>
      <c r="W1" s="3" t="str">
        <f>E2</f>
        <v>Great Britain</v>
      </c>
      <c r="AB1" s="3" t="str">
        <f>F2</f>
        <v>France</v>
      </c>
      <c r="AG1" s="3" t="str">
        <f>G2</f>
        <v>Germany</v>
      </c>
      <c r="AL1" s="3" t="str">
        <f>H2</f>
        <v>Austria-Hungary</v>
      </c>
      <c r="AQ1" s="3" t="str">
        <f>I2</f>
        <v>United States</v>
      </c>
      <c r="AV1" s="3" t="str">
        <f>J2</f>
        <v>Russia</v>
      </c>
      <c r="BA1" s="3" t="str">
        <f>K2</f>
        <v>Japan</v>
      </c>
      <c r="BF1" s="3" t="str">
        <f>L2</f>
        <v>Italy</v>
      </c>
    </row>
    <row r="2" spans="1:62" s="18" customFormat="1" ht="18.75" customHeight="1">
      <c r="A2" s="4" t="s">
        <v>3</v>
      </c>
      <c r="B2" s="5" t="s">
        <v>4</v>
      </c>
      <c r="C2" s="5" t="s">
        <v>5</v>
      </c>
      <c r="D2" s="5"/>
      <c r="E2" s="6" t="s">
        <v>6</v>
      </c>
      <c r="F2" s="7" t="s">
        <v>7</v>
      </c>
      <c r="G2" s="8" t="s">
        <v>8</v>
      </c>
      <c r="H2" s="9" t="s">
        <v>9</v>
      </c>
      <c r="I2" s="10" t="s">
        <v>10</v>
      </c>
      <c r="J2" s="11" t="s">
        <v>11</v>
      </c>
      <c r="K2" s="12" t="s">
        <v>12</v>
      </c>
      <c r="L2" s="13" t="s">
        <v>13</v>
      </c>
      <c r="M2" s="14" t="s">
        <v>14</v>
      </c>
      <c r="N2" s="15" t="s">
        <v>15</v>
      </c>
      <c r="O2" s="16" t="s">
        <v>16</v>
      </c>
      <c r="P2" s="17" t="s">
        <v>17</v>
      </c>
      <c r="R2" s="18" t="s">
        <v>18</v>
      </c>
      <c r="S2" s="18" t="s">
        <v>19</v>
      </c>
      <c r="T2" s="18" t="s">
        <v>20</v>
      </c>
      <c r="U2" s="18" t="s">
        <v>21</v>
      </c>
      <c r="W2" s="18" t="str">
        <f>Lists!$A$9</f>
        <v>5 - Dominion/State</v>
      </c>
      <c r="X2" s="18" t="str">
        <f>Lists!$A$8</f>
        <v>4 - Possession</v>
      </c>
      <c r="Y2" s="18" t="str">
        <f>Lists!$A$7</f>
        <v>3 - Protectorat</v>
      </c>
      <c r="Z2" s="18" t="str">
        <f>Lists!$A$6</f>
        <v>2 - Influence</v>
      </c>
      <c r="AA2" s="18" t="str">
        <f>Lists!$A$5</f>
        <v>1 - Interest</v>
      </c>
      <c r="AB2" s="18" t="str">
        <f>Lists!$A$9</f>
        <v>5 - Dominion/State</v>
      </c>
      <c r="AC2" s="18" t="str">
        <f>Lists!$A$8</f>
        <v>4 - Possession</v>
      </c>
      <c r="AD2" s="18" t="str">
        <f>Lists!$A$7</f>
        <v>3 - Protectorat</v>
      </c>
      <c r="AE2" s="18" t="str">
        <f>Lists!$A$6</f>
        <v>2 - Influence</v>
      </c>
      <c r="AF2" s="18" t="str">
        <f>Lists!$A$5</f>
        <v>1 - Interest</v>
      </c>
      <c r="AG2" s="18" t="str">
        <f>Lists!$A$9</f>
        <v>5 - Dominion/State</v>
      </c>
      <c r="AH2" s="18" t="str">
        <f>Lists!$A$8</f>
        <v>4 - Possession</v>
      </c>
      <c r="AI2" s="18" t="str">
        <f>Lists!$A$7</f>
        <v>3 - Protectorat</v>
      </c>
      <c r="AJ2" s="18" t="str">
        <f>Lists!$A$6</f>
        <v>2 - Influence</v>
      </c>
      <c r="AK2" s="18" t="str">
        <f>Lists!$A$5</f>
        <v>1 - Interest</v>
      </c>
      <c r="AL2" s="18" t="str">
        <f>Lists!$A$9</f>
        <v>5 - Dominion/State</v>
      </c>
      <c r="AM2" s="18" t="str">
        <f>Lists!$A$8</f>
        <v>4 - Possession</v>
      </c>
      <c r="AN2" s="18" t="str">
        <f>Lists!$A$7</f>
        <v>3 - Protectorat</v>
      </c>
      <c r="AO2" s="18" t="str">
        <f>Lists!$A$6</f>
        <v>2 - Influence</v>
      </c>
      <c r="AP2" s="18" t="str">
        <f>Lists!$A$5</f>
        <v>1 - Interest</v>
      </c>
      <c r="AQ2" s="18" t="str">
        <f>Lists!$A$9</f>
        <v>5 - Dominion/State</v>
      </c>
      <c r="AR2" s="18" t="str">
        <f>Lists!$A$8</f>
        <v>4 - Possession</v>
      </c>
      <c r="AS2" s="18" t="str">
        <f>Lists!$A$7</f>
        <v>3 - Protectorat</v>
      </c>
      <c r="AT2" s="18" t="str">
        <f>Lists!$A$6</f>
        <v>2 - Influence</v>
      </c>
      <c r="AU2" s="18" t="str">
        <f>Lists!$A$5</f>
        <v>1 - Interest</v>
      </c>
      <c r="AV2" s="18" t="str">
        <f>Lists!$A$9</f>
        <v>5 - Dominion/State</v>
      </c>
      <c r="AW2" s="18" t="str">
        <f>Lists!$A$8</f>
        <v>4 - Possession</v>
      </c>
      <c r="AX2" s="18" t="str">
        <f>Lists!$A$7</f>
        <v>3 - Protectorat</v>
      </c>
      <c r="AY2" s="18" t="str">
        <f>Lists!$A$6</f>
        <v>2 - Influence</v>
      </c>
      <c r="AZ2" s="18" t="str">
        <f>Lists!$A$5</f>
        <v>1 - Interest</v>
      </c>
      <c r="BA2" s="18" t="str">
        <f>Lists!$A$9</f>
        <v>5 - Dominion/State</v>
      </c>
      <c r="BB2" s="18" t="str">
        <f>Lists!$A$8</f>
        <v>4 - Possession</v>
      </c>
      <c r="BC2" s="18" t="str">
        <f>Lists!$A$7</f>
        <v>3 - Protectorat</v>
      </c>
      <c r="BD2" s="18" t="str">
        <f>Lists!$A$6</f>
        <v>2 - Influence</v>
      </c>
      <c r="BE2" s="18" t="str">
        <f>Lists!$A$5</f>
        <v>1 - Interest</v>
      </c>
      <c r="BF2" s="18" t="str">
        <f>Lists!$A$9</f>
        <v>5 - Dominion/State</v>
      </c>
      <c r="BG2" s="18" t="str">
        <f>Lists!$A$8</f>
        <v>4 - Possession</v>
      </c>
      <c r="BH2" s="18" t="str">
        <f>Lists!$A$7</f>
        <v>3 - Protectorat</v>
      </c>
      <c r="BI2" s="18" t="str">
        <f>Lists!$A$6</f>
        <v>2 - Influence</v>
      </c>
      <c r="BJ2" s="18" t="str">
        <f>Lists!$A$5</f>
        <v>1 - Interest</v>
      </c>
    </row>
    <row r="3" spans="1:62" ht="12.75">
      <c r="A3" s="1" t="s">
        <v>22</v>
      </c>
      <c r="B3" s="1">
        <v>4</v>
      </c>
      <c r="C3" s="1">
        <v>4</v>
      </c>
      <c r="E3" s="1" t="s">
        <v>23</v>
      </c>
      <c r="F3" s="1" t="s">
        <v>23</v>
      </c>
      <c r="G3" s="1" t="s">
        <v>23</v>
      </c>
      <c r="H3" s="1" t="s">
        <v>23</v>
      </c>
      <c r="I3" s="1" t="s">
        <v>23</v>
      </c>
      <c r="J3" s="1" t="s">
        <v>23</v>
      </c>
      <c r="K3" s="1" t="s">
        <v>23</v>
      </c>
      <c r="L3" s="1" t="s">
        <v>23</v>
      </c>
      <c r="M3" s="1" t="s">
        <v>23</v>
      </c>
      <c r="N3" s="1" t="s">
        <v>23</v>
      </c>
      <c r="O3" s="1" t="s">
        <v>23</v>
      </c>
      <c r="P3" s="1" t="s">
        <v>23</v>
      </c>
      <c r="R3" s="1" t="b">
        <f>NOT(ISERROR(HLOOKUP(Lists!$A$9,$E3:$P3,1,0)))</f>
        <v>0</v>
      </c>
      <c r="S3" s="1" t="b">
        <f>NOT(ISERROR(HLOOKUP(Lists!$A$8,$E3:$P3,1,0)))</f>
        <v>0</v>
      </c>
      <c r="T3" s="1" t="b">
        <f>NOT(ISERROR(HLOOKUP(Lists!$A$7,E3:$P3,1,0)))</f>
        <v>0</v>
      </c>
      <c r="U3" t="str">
        <f>IF(R3=1,"liste_yapos",IF(S3=1,"liste_yapos",IF(T3=1,"liste_yapro","liste_normale")))</f>
        <v>liste_normale</v>
      </c>
      <c r="W3" s="1">
        <f>IF($E3=W$2,$B3,0)</f>
        <v>0</v>
      </c>
      <c r="X3" s="1">
        <f>IF($E3=X$2,$B3,0)</f>
        <v>0</v>
      </c>
      <c r="Y3" s="1">
        <f>IF($E3=Y$2,$B3,0)</f>
        <v>0</v>
      </c>
      <c r="Z3" s="1">
        <f>IF($E3=Z$2,$B3,0)</f>
        <v>0</v>
      </c>
      <c r="AA3" s="1">
        <f>IF($E3=AA$2,$B3,0)</f>
        <v>0</v>
      </c>
      <c r="AB3" s="1">
        <f>IF($F3=AB$2,$B3,0)</f>
        <v>0</v>
      </c>
      <c r="AC3" s="1">
        <f>IF($F3=AC$2,$B3,0)</f>
        <v>0</v>
      </c>
      <c r="AD3" s="1">
        <f>IF($F3=AD$2,$B3,0)</f>
        <v>0</v>
      </c>
      <c r="AE3" s="1">
        <f>IF($F3=AE$2,$B3,0)</f>
        <v>0</v>
      </c>
      <c r="AF3" s="1">
        <f>IF($F3=AF$2,$B3,0)</f>
        <v>0</v>
      </c>
      <c r="AG3" s="1">
        <f>IF($G3=AG$2,$B3,0)</f>
        <v>0</v>
      </c>
      <c r="AH3" s="1">
        <f>IF($G3=AH$2,$B3,0)</f>
        <v>0</v>
      </c>
      <c r="AI3" s="1">
        <f>IF($G3=AI$2,$B3,0)</f>
        <v>0</v>
      </c>
      <c r="AJ3" s="1">
        <f>IF($G3=AJ$2,$B3,0)</f>
        <v>0</v>
      </c>
      <c r="AK3" s="1">
        <f>IF($G3=AK$2,$B3,0)</f>
        <v>0</v>
      </c>
      <c r="AL3" s="1">
        <f>IF($H3=AL$2,$B3,0)</f>
        <v>0</v>
      </c>
      <c r="AM3" s="1">
        <f>IF($H3=AM$2,$B3,0)</f>
        <v>0</v>
      </c>
      <c r="AN3" s="1">
        <f>IF($H3=AN$2,$B3,0)</f>
        <v>0</v>
      </c>
      <c r="AO3" s="1">
        <f>IF($H3=AO$2,$B3,0)</f>
        <v>0</v>
      </c>
      <c r="AP3" s="1">
        <f>IF($H3=AP$2,$B3,0)</f>
        <v>0</v>
      </c>
      <c r="AQ3" s="1">
        <f>IF($I3=AQ$2,$B3,0)</f>
        <v>0</v>
      </c>
      <c r="AR3" s="1">
        <f>IF($I3=AR$2,$B3,0)</f>
        <v>0</v>
      </c>
      <c r="AS3" s="1">
        <f>IF($I3=AS$2,$B3,0)</f>
        <v>0</v>
      </c>
      <c r="AT3" s="1">
        <f>IF($I3=AT$2,$B3,0)</f>
        <v>0</v>
      </c>
      <c r="AU3" s="1">
        <f>IF($I3=AU$2,$B3,0)</f>
        <v>0</v>
      </c>
      <c r="AV3" s="1">
        <f>IF($J3=AV$2,$B3,0)</f>
        <v>0</v>
      </c>
      <c r="AW3" s="1">
        <f>IF($J3=AW$2,$B3,0)</f>
        <v>0</v>
      </c>
      <c r="AX3" s="1">
        <f>IF($J3=AX$2,$B3,0)</f>
        <v>0</v>
      </c>
      <c r="AY3" s="1">
        <f>IF($J3=AY$2,$B3,0)</f>
        <v>0</v>
      </c>
      <c r="AZ3" s="1">
        <f>IF($J3=AZ$2,$B3,0)</f>
        <v>0</v>
      </c>
      <c r="BA3" s="1">
        <f>IF($K3=BA$2,$B3,0)</f>
        <v>0</v>
      </c>
      <c r="BB3" s="1">
        <f>IF($K3=BB$2,$B3,0)</f>
        <v>0</v>
      </c>
      <c r="BC3" s="1">
        <f>IF($K3=BC$2,$B3,0)</f>
        <v>0</v>
      </c>
      <c r="BD3" s="1">
        <f>IF($K3=BD$2,$B3,0)</f>
        <v>0</v>
      </c>
      <c r="BE3" s="1">
        <f>IF($K3=BE$2,$B3,0)</f>
        <v>0</v>
      </c>
      <c r="BF3" s="1">
        <f>IF($L3=BF$2,$B3,0)</f>
        <v>0</v>
      </c>
      <c r="BG3" s="1">
        <f>IF($L3=BG$2,$B3,0)</f>
        <v>0</v>
      </c>
      <c r="BH3" s="1">
        <f>IF($L3=BH$2,$B3,0)</f>
        <v>0</v>
      </c>
      <c r="BI3" s="1">
        <f>IF($L3=BI$2,$B3,0)</f>
        <v>0</v>
      </c>
      <c r="BJ3" s="1">
        <f>IF($L3=BJ$2,$B3,0)</f>
        <v>0</v>
      </c>
    </row>
    <row r="4" spans="1:62" ht="12.75">
      <c r="A4" s="1" t="s">
        <v>24</v>
      </c>
      <c r="B4" s="1">
        <v>3</v>
      </c>
      <c r="C4" s="1">
        <v>1</v>
      </c>
      <c r="E4" s="1" t="s">
        <v>23</v>
      </c>
      <c r="F4" s="1" t="s">
        <v>23</v>
      </c>
      <c r="G4" s="1" t="s">
        <v>23</v>
      </c>
      <c r="H4" s="1" t="s">
        <v>23</v>
      </c>
      <c r="I4" s="1" t="s">
        <v>23</v>
      </c>
      <c r="J4" s="1" t="s">
        <v>23</v>
      </c>
      <c r="K4" s="1" t="s">
        <v>23</v>
      </c>
      <c r="L4" s="1" t="s">
        <v>23</v>
      </c>
      <c r="M4" s="1" t="s">
        <v>23</v>
      </c>
      <c r="N4" s="1" t="s">
        <v>23</v>
      </c>
      <c r="O4" s="1" t="s">
        <v>23</v>
      </c>
      <c r="P4" s="1" t="s">
        <v>23</v>
      </c>
      <c r="R4" s="1" t="b">
        <f>NOT(ISERROR(HLOOKUP(Lists!$A$9,$E4:$P4,1,0)))</f>
        <v>0</v>
      </c>
      <c r="S4" s="1" t="b">
        <f>NOT(ISERROR(HLOOKUP(Lists!$A$8,$E4:$P4,1,0)))</f>
        <v>0</v>
      </c>
      <c r="T4" s="1" t="b">
        <f>NOT(ISERROR(HLOOKUP(Lists!$A$7,E4:$P4,1,0)))</f>
        <v>0</v>
      </c>
      <c r="U4" t="str">
        <f>IF(R4=1,"liste_yapos",IF(S4=1,"liste_yapos",IF(T4=1,"liste_yapro","liste_normale")))</f>
        <v>liste_normale</v>
      </c>
      <c r="W4" s="1">
        <f>IF($E4=W$2,$B4,0)</f>
        <v>0</v>
      </c>
      <c r="X4" s="1">
        <f>IF($E4=X$2,$B4,0)</f>
        <v>0</v>
      </c>
      <c r="Y4" s="1">
        <f>IF($E4=Y$2,$B4,0)</f>
        <v>0</v>
      </c>
      <c r="Z4" s="1">
        <f>IF($E4=Z$2,$B4,0)</f>
        <v>0</v>
      </c>
      <c r="AA4" s="1">
        <f>IF($E4=AA$2,$B4,0)</f>
        <v>0</v>
      </c>
      <c r="AB4" s="1">
        <f>IF($F4=AB$2,$B4,0)</f>
        <v>0</v>
      </c>
      <c r="AC4" s="1">
        <f>IF($F4=AC$2,$B4,0)</f>
        <v>0</v>
      </c>
      <c r="AD4" s="1">
        <f>IF($F4=AD$2,$B4,0)</f>
        <v>0</v>
      </c>
      <c r="AE4" s="1">
        <f>IF($F4=AE$2,$B4,0)</f>
        <v>0</v>
      </c>
      <c r="AF4" s="1">
        <f>IF($F4=AF$2,$B4,0)</f>
        <v>0</v>
      </c>
      <c r="AG4" s="1">
        <f>IF($G4=AG$2,$B4,0)</f>
        <v>0</v>
      </c>
      <c r="AH4" s="1">
        <f>IF($G4=AH$2,$B4,0)</f>
        <v>0</v>
      </c>
      <c r="AI4" s="1">
        <f>IF($G4=AI$2,$B4,0)</f>
        <v>0</v>
      </c>
      <c r="AJ4" s="1">
        <f>IF($G4=AJ$2,$B4,0)</f>
        <v>0</v>
      </c>
      <c r="AK4" s="1">
        <f>IF($G4=AK$2,$B4,0)</f>
        <v>0</v>
      </c>
      <c r="AL4" s="1">
        <f>IF($H4=AL$2,$B4,0)</f>
        <v>0</v>
      </c>
      <c r="AM4" s="1">
        <f>IF($H4=AM$2,$B4,0)</f>
        <v>0</v>
      </c>
      <c r="AN4" s="1">
        <f>IF($H4=AN$2,$B4,0)</f>
        <v>0</v>
      </c>
      <c r="AO4" s="1">
        <f>IF($H4=AO$2,$B4,0)</f>
        <v>0</v>
      </c>
      <c r="AP4" s="1">
        <f>IF($H4=AP$2,$B4,0)</f>
        <v>0</v>
      </c>
      <c r="AQ4" s="1">
        <f>IF($I4=AQ$2,$B4,0)</f>
        <v>0</v>
      </c>
      <c r="AR4" s="1">
        <f>IF($I4=AR$2,$B4,0)</f>
        <v>0</v>
      </c>
      <c r="AS4" s="1">
        <f>IF($I4=AS$2,$B4,0)</f>
        <v>0</v>
      </c>
      <c r="AT4" s="1">
        <f>IF($I4=AT$2,$B4,0)</f>
        <v>0</v>
      </c>
      <c r="AU4" s="1">
        <f>IF($I4=AU$2,$B4,0)</f>
        <v>0</v>
      </c>
      <c r="AV4" s="1">
        <f>IF($J4=AV$2,$B4,0)</f>
        <v>0</v>
      </c>
      <c r="AW4" s="1">
        <f>IF($J4=AW$2,$B4,0)</f>
        <v>0</v>
      </c>
      <c r="AX4" s="1">
        <f>IF($J4=AX$2,$B4,0)</f>
        <v>0</v>
      </c>
      <c r="AY4" s="1">
        <f>IF($J4=AY$2,$B4,0)</f>
        <v>0</v>
      </c>
      <c r="AZ4" s="1">
        <f>IF($J4=AZ$2,$B4,0)</f>
        <v>0</v>
      </c>
      <c r="BA4" s="1">
        <f>IF($K4=BA$2,$B4,0)</f>
        <v>0</v>
      </c>
      <c r="BB4" s="1">
        <f>IF($K4=BB$2,$B4,0)</f>
        <v>0</v>
      </c>
      <c r="BC4" s="1">
        <f>IF($K4=BC$2,$B4,0)</f>
        <v>0</v>
      </c>
      <c r="BD4" s="1">
        <f>IF($K4=BD$2,$B4,0)</f>
        <v>0</v>
      </c>
      <c r="BE4" s="1">
        <f>IF($K4=BE$2,$B4,0)</f>
        <v>0</v>
      </c>
      <c r="BF4" s="1">
        <f>IF($L4=BF$2,$B4,0)</f>
        <v>0</v>
      </c>
      <c r="BG4" s="1">
        <f>IF($L4=BG$2,$B4,0)</f>
        <v>0</v>
      </c>
      <c r="BH4" s="1">
        <f>IF($L4=BH$2,$B4,0)</f>
        <v>0</v>
      </c>
      <c r="BI4" s="1">
        <f>IF($L4=BI$2,$B4,0)</f>
        <v>0</v>
      </c>
      <c r="BJ4" s="1">
        <f>IF($L4=BJ$2,$B4,0)</f>
        <v>0</v>
      </c>
    </row>
    <row r="5" spans="1:62" ht="12.75">
      <c r="A5" s="1" t="s">
        <v>25</v>
      </c>
      <c r="B5" s="1">
        <v>2</v>
      </c>
      <c r="C5" s="1">
        <v>10</v>
      </c>
      <c r="E5" s="1" t="s">
        <v>23</v>
      </c>
      <c r="F5" s="1" t="s">
        <v>23</v>
      </c>
      <c r="G5" s="1" t="s">
        <v>23</v>
      </c>
      <c r="H5" s="1" t="s">
        <v>23</v>
      </c>
      <c r="I5" s="1" t="s">
        <v>23</v>
      </c>
      <c r="J5" s="1" t="s">
        <v>23</v>
      </c>
      <c r="K5" s="1" t="s">
        <v>23</v>
      </c>
      <c r="L5" s="1" t="s">
        <v>23</v>
      </c>
      <c r="M5" s="1" t="s">
        <v>23</v>
      </c>
      <c r="N5" s="1" t="s">
        <v>23</v>
      </c>
      <c r="O5" s="1" t="s">
        <v>23</v>
      </c>
      <c r="P5" s="1" t="s">
        <v>23</v>
      </c>
      <c r="R5" s="1" t="b">
        <f>NOT(ISERROR(HLOOKUP(Lists!$A$9,$E5:$P5,1,0)))</f>
        <v>0</v>
      </c>
      <c r="S5" s="1" t="b">
        <f>NOT(ISERROR(HLOOKUP(Lists!$A$8,$E5:$P5,1,0)))</f>
        <v>0</v>
      </c>
      <c r="T5" s="1" t="b">
        <f>NOT(ISERROR(HLOOKUP(Lists!$A$7,E5:$P5,1,0)))</f>
        <v>0</v>
      </c>
      <c r="U5" t="str">
        <f>IF(R5=1,"liste_yapos",IF(S5=1,"liste_yapos",IF(T5=1,"liste_yapro","liste_normale")))</f>
        <v>liste_normale</v>
      </c>
      <c r="W5" s="1">
        <f>IF($E5=W$2,$B5,0)</f>
        <v>0</v>
      </c>
      <c r="X5" s="1">
        <f>IF($E5=X$2,$B5,0)</f>
        <v>0</v>
      </c>
      <c r="Y5" s="1">
        <f>IF($E5=Y$2,$B5,0)</f>
        <v>0</v>
      </c>
      <c r="Z5" s="1">
        <f>IF($E5=Z$2,$B5,0)</f>
        <v>0</v>
      </c>
      <c r="AA5" s="1">
        <f>IF($E5=AA$2,$B5,0)</f>
        <v>0</v>
      </c>
      <c r="AB5" s="1">
        <f>IF($F5=AB$2,$B5,0)</f>
        <v>0</v>
      </c>
      <c r="AC5" s="1">
        <f>IF($F5=AC$2,$B5,0)</f>
        <v>0</v>
      </c>
      <c r="AD5" s="1">
        <f>IF($F5=AD$2,$B5,0)</f>
        <v>0</v>
      </c>
      <c r="AE5" s="1">
        <f>IF($F5=AE$2,$B5,0)</f>
        <v>0</v>
      </c>
      <c r="AF5" s="1">
        <f>IF($F5=AF$2,$B5,0)</f>
        <v>0</v>
      </c>
      <c r="AG5" s="1">
        <f>IF($G5=AG$2,$B5,0)</f>
        <v>0</v>
      </c>
      <c r="AH5" s="1">
        <f>IF($G5=AH$2,$B5,0)</f>
        <v>0</v>
      </c>
      <c r="AI5" s="1">
        <f>IF($G5=AI$2,$B5,0)</f>
        <v>0</v>
      </c>
      <c r="AJ5" s="1">
        <f>IF($G5=AJ$2,$B5,0)</f>
        <v>0</v>
      </c>
      <c r="AK5" s="1">
        <f>IF($G5=AK$2,$B5,0)</f>
        <v>0</v>
      </c>
      <c r="AL5" s="1">
        <f>IF($H5=AL$2,$B5,0)</f>
        <v>0</v>
      </c>
      <c r="AM5" s="1">
        <f>IF($H5=AM$2,$B5,0)</f>
        <v>0</v>
      </c>
      <c r="AN5" s="1">
        <f>IF($H5=AN$2,$B5,0)</f>
        <v>0</v>
      </c>
      <c r="AO5" s="1">
        <f>IF($H5=AO$2,$B5,0)</f>
        <v>0</v>
      </c>
      <c r="AP5" s="1">
        <f>IF($H5=AP$2,$B5,0)</f>
        <v>0</v>
      </c>
      <c r="AQ5" s="1">
        <f>IF($I5=AQ$2,$B5,0)</f>
        <v>0</v>
      </c>
      <c r="AR5" s="1">
        <f>IF($I5=AR$2,$B5,0)</f>
        <v>0</v>
      </c>
      <c r="AS5" s="1">
        <f>IF($I5=AS$2,$B5,0)</f>
        <v>0</v>
      </c>
      <c r="AT5" s="1">
        <f>IF($I5=AT$2,$B5,0)</f>
        <v>0</v>
      </c>
      <c r="AU5" s="1">
        <f>IF($I5=AU$2,$B5,0)</f>
        <v>0</v>
      </c>
      <c r="AV5" s="1">
        <f>IF($J5=AV$2,$B5,0)</f>
        <v>0</v>
      </c>
      <c r="AW5" s="1">
        <f>IF($J5=AW$2,$B5,0)</f>
        <v>0</v>
      </c>
      <c r="AX5" s="1">
        <f>IF($J5=AX$2,$B5,0)</f>
        <v>0</v>
      </c>
      <c r="AY5" s="1">
        <f>IF($J5=AY$2,$B5,0)</f>
        <v>0</v>
      </c>
      <c r="AZ5" s="1">
        <f>IF($J5=AZ$2,$B5,0)</f>
        <v>0</v>
      </c>
      <c r="BA5" s="1">
        <f>IF($K5=BA$2,$B5,0)</f>
        <v>0</v>
      </c>
      <c r="BB5" s="1">
        <f>IF($K5=BB$2,$B5,0)</f>
        <v>0</v>
      </c>
      <c r="BC5" s="1">
        <f>IF($K5=BC$2,$B5,0)</f>
        <v>0</v>
      </c>
      <c r="BD5" s="1">
        <f>IF($K5=BD$2,$B5,0)</f>
        <v>0</v>
      </c>
      <c r="BE5" s="1">
        <f>IF($K5=BE$2,$B5,0)</f>
        <v>0</v>
      </c>
      <c r="BF5" s="1">
        <f>IF($L5=BF$2,$B5,0)</f>
        <v>0</v>
      </c>
      <c r="BG5" s="1">
        <f>IF($L5=BG$2,$B5,0)</f>
        <v>0</v>
      </c>
      <c r="BH5" s="1">
        <f>IF($L5=BH$2,$B5,0)</f>
        <v>0</v>
      </c>
      <c r="BI5" s="1">
        <f>IF($L5=BI$2,$B5,0)</f>
        <v>0</v>
      </c>
      <c r="BJ5" s="1">
        <f>IF($L5=BJ$2,$B5,0)</f>
        <v>0</v>
      </c>
    </row>
    <row r="6" spans="1:62" ht="12.75">
      <c r="A6" s="1" t="s">
        <v>26</v>
      </c>
      <c r="B6" s="1">
        <v>6</v>
      </c>
      <c r="C6" s="1">
        <v>1</v>
      </c>
      <c r="E6" s="1" t="s">
        <v>23</v>
      </c>
      <c r="F6" s="1" t="s">
        <v>23</v>
      </c>
      <c r="G6" s="1" t="s">
        <v>23</v>
      </c>
      <c r="H6" s="1" t="s">
        <v>23</v>
      </c>
      <c r="I6" s="1" t="s">
        <v>27</v>
      </c>
      <c r="J6" s="1" t="s">
        <v>23</v>
      </c>
      <c r="K6" s="1" t="s">
        <v>23</v>
      </c>
      <c r="L6" s="1" t="s">
        <v>23</v>
      </c>
      <c r="M6" s="1" t="s">
        <v>23</v>
      </c>
      <c r="N6" s="1" t="s">
        <v>23</v>
      </c>
      <c r="O6" s="1" t="s">
        <v>23</v>
      </c>
      <c r="P6" s="1" t="s">
        <v>23</v>
      </c>
      <c r="R6" s="1" t="b">
        <f>NOT(ISERROR(HLOOKUP(Lists!$A$9,$E6:$P6,1,0)))</f>
        <v>0</v>
      </c>
      <c r="S6" s="1" t="b">
        <f>NOT(ISERROR(HLOOKUP(Lists!$A$8,$E6:$P6,1,0)))</f>
        <v>1</v>
      </c>
      <c r="T6" s="1" t="b">
        <f>NOT(ISERROR(HLOOKUP(Lists!$A$7,E6:$P6,1,0)))</f>
        <v>0</v>
      </c>
      <c r="U6" t="str">
        <f>IF(R6=1,"liste_yapos",IF(S6=1,"liste_yapos",IF(T6=1,"liste_yapro","liste_normale")))</f>
        <v>liste_yapos</v>
      </c>
      <c r="W6" s="1">
        <f>IF($E6=W$2,$B6,0)</f>
        <v>0</v>
      </c>
      <c r="X6" s="1">
        <f>IF($E6=X$2,$B6,0)</f>
        <v>0</v>
      </c>
      <c r="Y6" s="1">
        <f>IF($E6=Y$2,$B6,0)</f>
        <v>0</v>
      </c>
      <c r="Z6" s="1">
        <f>IF($E6=Z$2,$B6,0)</f>
        <v>0</v>
      </c>
      <c r="AA6" s="1">
        <f>IF($E6=AA$2,$B6,0)</f>
        <v>0</v>
      </c>
      <c r="AB6" s="1">
        <f>IF($F6=AB$2,$B6,0)</f>
        <v>0</v>
      </c>
      <c r="AC6" s="1">
        <f>IF($F6=AC$2,$B6,0)</f>
        <v>0</v>
      </c>
      <c r="AD6" s="1">
        <f>IF($F6=AD$2,$B6,0)</f>
        <v>0</v>
      </c>
      <c r="AE6" s="1">
        <f>IF($F6=AE$2,$B6,0)</f>
        <v>0</v>
      </c>
      <c r="AF6" s="1">
        <f>IF($F6=AF$2,$B6,0)</f>
        <v>0</v>
      </c>
      <c r="AG6" s="1">
        <f>IF($G6=AG$2,$B6,0)</f>
        <v>0</v>
      </c>
      <c r="AH6" s="1">
        <f>IF($G6=AH$2,$B6,0)</f>
        <v>0</v>
      </c>
      <c r="AI6" s="1">
        <f>IF($G6=AI$2,$B6,0)</f>
        <v>0</v>
      </c>
      <c r="AJ6" s="1">
        <f>IF($G6=AJ$2,$B6,0)</f>
        <v>0</v>
      </c>
      <c r="AK6" s="1">
        <f>IF($G6=AK$2,$B6,0)</f>
        <v>0</v>
      </c>
      <c r="AL6" s="1">
        <f>IF($H6=AL$2,$B6,0)</f>
        <v>0</v>
      </c>
      <c r="AM6" s="1">
        <f>IF($H6=AM$2,$B6,0)</f>
        <v>0</v>
      </c>
      <c r="AN6" s="1">
        <f>IF($H6=AN$2,$B6,0)</f>
        <v>0</v>
      </c>
      <c r="AO6" s="1">
        <f>IF($H6=AO$2,$B6,0)</f>
        <v>0</v>
      </c>
      <c r="AP6" s="1">
        <f>IF($H6=AP$2,$B6,0)</f>
        <v>0</v>
      </c>
      <c r="AQ6" s="1">
        <f>IF($I6=AQ$2,$B6,0)</f>
        <v>0</v>
      </c>
      <c r="AR6" s="1">
        <f>IF($I6=AR$2,$B6,0)</f>
        <v>6</v>
      </c>
      <c r="AS6" s="1">
        <f>IF($I6=AS$2,$B6,0)</f>
        <v>0</v>
      </c>
      <c r="AT6" s="1">
        <f>IF($I6=AT$2,$B6,0)</f>
        <v>0</v>
      </c>
      <c r="AU6" s="1">
        <f>IF($I6=AU$2,$B6,0)</f>
        <v>0</v>
      </c>
      <c r="AV6" s="1">
        <f>IF($J6=AV$2,$B6,0)</f>
        <v>0</v>
      </c>
      <c r="AW6" s="1">
        <f>IF($J6=AW$2,$B6,0)</f>
        <v>0</v>
      </c>
      <c r="AX6" s="1">
        <f>IF($J6=AX$2,$B6,0)</f>
        <v>0</v>
      </c>
      <c r="AY6" s="1">
        <f>IF($J6=AY$2,$B6,0)</f>
        <v>0</v>
      </c>
      <c r="AZ6" s="1">
        <f>IF($J6=AZ$2,$B6,0)</f>
        <v>0</v>
      </c>
      <c r="BA6" s="1">
        <f>IF($K6=BA$2,$B6,0)</f>
        <v>0</v>
      </c>
      <c r="BB6" s="1">
        <f>IF($K6=BB$2,$B6,0)</f>
        <v>0</v>
      </c>
      <c r="BC6" s="1">
        <f>IF($K6=BC$2,$B6,0)</f>
        <v>0</v>
      </c>
      <c r="BD6" s="1">
        <f>IF($K6=BD$2,$B6,0)</f>
        <v>0</v>
      </c>
      <c r="BE6" s="1">
        <f>IF($K6=BE$2,$B6,0)</f>
        <v>0</v>
      </c>
      <c r="BF6" s="1">
        <f>IF($L6=BF$2,$B6,0)</f>
        <v>0</v>
      </c>
      <c r="BG6" s="1">
        <f>IF($L6=BG$2,$B6,0)</f>
        <v>0</v>
      </c>
      <c r="BH6" s="1">
        <f>IF($L6=BH$2,$B6,0)</f>
        <v>0</v>
      </c>
      <c r="BI6" s="1">
        <f>IF($L6=BI$2,$B6,0)</f>
        <v>0</v>
      </c>
      <c r="BJ6" s="1">
        <f>IF($L6=BJ$2,$B6,0)</f>
        <v>0</v>
      </c>
    </row>
    <row r="7" spans="1:62" ht="12.75">
      <c r="A7" s="1" t="s">
        <v>28</v>
      </c>
      <c r="B7" s="1">
        <v>8</v>
      </c>
      <c r="C7" s="1">
        <v>3</v>
      </c>
      <c r="E7" s="1" t="s">
        <v>23</v>
      </c>
      <c r="F7" s="1" t="s">
        <v>27</v>
      </c>
      <c r="G7" s="1" t="s">
        <v>23</v>
      </c>
      <c r="H7" s="1" t="s">
        <v>23</v>
      </c>
      <c r="I7" s="1" t="s">
        <v>23</v>
      </c>
      <c r="J7" s="1" t="s">
        <v>23</v>
      </c>
      <c r="K7" s="1" t="s">
        <v>23</v>
      </c>
      <c r="L7" s="1" t="s">
        <v>23</v>
      </c>
      <c r="M7" s="1" t="s">
        <v>23</v>
      </c>
      <c r="N7" s="1" t="s">
        <v>23</v>
      </c>
      <c r="O7" s="1" t="s">
        <v>23</v>
      </c>
      <c r="P7" s="1" t="s">
        <v>23</v>
      </c>
      <c r="R7" s="1" t="b">
        <f>NOT(ISERROR(HLOOKUP(Lists!$A$9,$E7:$P7,1,0)))</f>
        <v>0</v>
      </c>
      <c r="S7" s="1" t="b">
        <f>NOT(ISERROR(HLOOKUP(Lists!$A$8,$E7:$P7,1,0)))</f>
        <v>1</v>
      </c>
      <c r="T7" s="1" t="b">
        <f>NOT(ISERROR(HLOOKUP(Lists!$A$7,E7:$P7,1,0)))</f>
        <v>0</v>
      </c>
      <c r="U7" t="str">
        <f>IF(R7=1,"liste_yapos",IF(S7=1,"liste_yapos",IF(T7=1,"liste_yapro","liste_normale")))</f>
        <v>liste_yapos</v>
      </c>
      <c r="W7" s="1">
        <f>IF($E7=W$2,$B7,0)</f>
        <v>0</v>
      </c>
      <c r="X7" s="1">
        <f>IF($E7=X$2,$B7,0)</f>
        <v>0</v>
      </c>
      <c r="Y7" s="1">
        <f>IF($E7=Y$2,$B7,0)</f>
        <v>0</v>
      </c>
      <c r="Z7" s="1">
        <f>IF($E7=Z$2,$B7,0)</f>
        <v>0</v>
      </c>
      <c r="AA7" s="1">
        <f>IF($E7=AA$2,$B7,0)</f>
        <v>0</v>
      </c>
      <c r="AB7" s="1">
        <f>IF($F7=AB$2,$B7,0)</f>
        <v>0</v>
      </c>
      <c r="AC7" s="1">
        <f>IF($F7=AC$2,$B7,0)</f>
        <v>8</v>
      </c>
      <c r="AD7" s="1">
        <f>IF($F7=AD$2,$B7,0)</f>
        <v>0</v>
      </c>
      <c r="AE7" s="1">
        <f>IF($F7=AE$2,$B7,0)</f>
        <v>0</v>
      </c>
      <c r="AF7" s="1">
        <f>IF($F7=AF$2,$B7,0)</f>
        <v>0</v>
      </c>
      <c r="AG7" s="1">
        <f>IF($G7=AG$2,$B7,0)</f>
        <v>0</v>
      </c>
      <c r="AH7" s="1">
        <f>IF($G7=AH$2,$B7,0)</f>
        <v>0</v>
      </c>
      <c r="AI7" s="1">
        <f>IF($G7=AI$2,$B7,0)</f>
        <v>0</v>
      </c>
      <c r="AJ7" s="1">
        <f>IF($G7=AJ$2,$B7,0)</f>
        <v>0</v>
      </c>
      <c r="AK7" s="1">
        <f>IF($G7=AK$2,$B7,0)</f>
        <v>0</v>
      </c>
      <c r="AL7" s="1">
        <f>IF($H7=AL$2,$B7,0)</f>
        <v>0</v>
      </c>
      <c r="AM7" s="1">
        <f>IF($H7=AM$2,$B7,0)</f>
        <v>0</v>
      </c>
      <c r="AN7" s="1">
        <f>IF($H7=AN$2,$B7,0)</f>
        <v>0</v>
      </c>
      <c r="AO7" s="1">
        <f>IF($H7=AO$2,$B7,0)</f>
        <v>0</v>
      </c>
      <c r="AP7" s="1">
        <f>IF($H7=AP$2,$B7,0)</f>
        <v>0</v>
      </c>
      <c r="AQ7" s="1">
        <f>IF($I7=AQ$2,$B7,0)</f>
        <v>0</v>
      </c>
      <c r="AR7" s="1">
        <f>IF($I7=AR$2,$B7,0)</f>
        <v>0</v>
      </c>
      <c r="AS7" s="1">
        <f>IF($I7=AS$2,$B7,0)</f>
        <v>0</v>
      </c>
      <c r="AT7" s="1">
        <f>IF($I7=AT$2,$B7,0)</f>
        <v>0</v>
      </c>
      <c r="AU7" s="1">
        <f>IF($I7=AU$2,$B7,0)</f>
        <v>0</v>
      </c>
      <c r="AV7" s="1">
        <f>IF($J7=AV$2,$B7,0)</f>
        <v>0</v>
      </c>
      <c r="AW7" s="1">
        <f>IF($J7=AW$2,$B7,0)</f>
        <v>0</v>
      </c>
      <c r="AX7" s="1">
        <f>IF($J7=AX$2,$B7,0)</f>
        <v>0</v>
      </c>
      <c r="AY7" s="1">
        <f>IF($J7=AY$2,$B7,0)</f>
        <v>0</v>
      </c>
      <c r="AZ7" s="1">
        <f>IF($J7=AZ$2,$B7,0)</f>
        <v>0</v>
      </c>
      <c r="BA7" s="1">
        <f>IF($K7=BA$2,$B7,0)</f>
        <v>0</v>
      </c>
      <c r="BB7" s="1">
        <f>IF($K7=BB$2,$B7,0)</f>
        <v>0</v>
      </c>
      <c r="BC7" s="1">
        <f>IF($K7=BC$2,$B7,0)</f>
        <v>0</v>
      </c>
      <c r="BD7" s="1">
        <f>IF($K7=BD$2,$B7,0)</f>
        <v>0</v>
      </c>
      <c r="BE7" s="1">
        <f>IF($K7=BE$2,$B7,0)</f>
        <v>0</v>
      </c>
      <c r="BF7" s="1">
        <f>IF($L7=BF$2,$B7,0)</f>
        <v>0</v>
      </c>
      <c r="BG7" s="1">
        <f>IF($L7=BG$2,$B7,0)</f>
        <v>0</v>
      </c>
      <c r="BH7" s="1">
        <f>IF($L7=BH$2,$B7,0)</f>
        <v>0</v>
      </c>
      <c r="BI7" s="1">
        <f>IF($L7=BI$2,$B7,0)</f>
        <v>0</v>
      </c>
      <c r="BJ7" s="1">
        <f>IF($L7=BJ$2,$B7,0)</f>
        <v>0</v>
      </c>
    </row>
    <row r="8" spans="1:62" ht="12.75">
      <c r="A8" s="1" t="s">
        <v>29</v>
      </c>
      <c r="B8" s="1">
        <v>7</v>
      </c>
      <c r="C8" s="1">
        <v>20</v>
      </c>
      <c r="E8" s="1" t="s">
        <v>23</v>
      </c>
      <c r="F8" s="1" t="s">
        <v>23</v>
      </c>
      <c r="G8" s="1" t="s">
        <v>23</v>
      </c>
      <c r="H8" s="1" t="s">
        <v>23</v>
      </c>
      <c r="I8" s="1" t="s">
        <v>23</v>
      </c>
      <c r="J8" s="1" t="s">
        <v>23</v>
      </c>
      <c r="K8" s="1" t="s">
        <v>23</v>
      </c>
      <c r="L8" s="1" t="s">
        <v>23</v>
      </c>
      <c r="M8" s="1" t="s">
        <v>23</v>
      </c>
      <c r="N8" s="1" t="s">
        <v>23</v>
      </c>
      <c r="O8" s="1" t="s">
        <v>23</v>
      </c>
      <c r="P8" s="1" t="s">
        <v>23</v>
      </c>
      <c r="R8" s="1" t="b">
        <f>NOT(ISERROR(HLOOKUP(Lists!$A$9,$E8:$P8,1,0)))</f>
        <v>0</v>
      </c>
      <c r="S8" s="1" t="b">
        <f>NOT(ISERROR(HLOOKUP(Lists!$A$8,$E8:$P8,1,0)))</f>
        <v>0</v>
      </c>
      <c r="T8" s="1" t="b">
        <f>NOT(ISERROR(HLOOKUP(Lists!$A$7,E8:$P8,1,0)))</f>
        <v>0</v>
      </c>
      <c r="U8" t="str">
        <f>IF(R8=1,"liste_yapos",IF(S8=1,"liste_yapos",IF(T8=1,"liste_yapro","liste_normale")))</f>
        <v>liste_normale</v>
      </c>
      <c r="W8" s="1">
        <f>IF($E8=W$2,$B8,0)</f>
        <v>0</v>
      </c>
      <c r="X8" s="1">
        <f>IF($E8=X$2,$B8,0)</f>
        <v>0</v>
      </c>
      <c r="Y8" s="1">
        <f>IF($E8=Y$2,$B8,0)</f>
        <v>0</v>
      </c>
      <c r="Z8" s="1">
        <f>IF($E8=Z$2,$B8,0)</f>
        <v>0</v>
      </c>
      <c r="AA8" s="1">
        <f>IF($E8=AA$2,$B8,0)</f>
        <v>0</v>
      </c>
      <c r="AB8" s="1">
        <f>IF($F8=AB$2,$B8,0)</f>
        <v>0</v>
      </c>
      <c r="AC8" s="1">
        <f>IF($F8=AC$2,$B8,0)</f>
        <v>0</v>
      </c>
      <c r="AD8" s="1">
        <f>IF($F8=AD$2,$B8,0)</f>
        <v>0</v>
      </c>
      <c r="AE8" s="1">
        <f>IF($F8=AE$2,$B8,0)</f>
        <v>0</v>
      </c>
      <c r="AF8" s="1">
        <f>IF($F8=AF$2,$B8,0)</f>
        <v>0</v>
      </c>
      <c r="AG8" s="1">
        <f>IF($G8=AG$2,$B8,0)</f>
        <v>0</v>
      </c>
      <c r="AH8" s="1">
        <f>IF($G8=AH$2,$B8,0)</f>
        <v>0</v>
      </c>
      <c r="AI8" s="1">
        <f>IF($G8=AI$2,$B8,0)</f>
        <v>0</v>
      </c>
      <c r="AJ8" s="1">
        <f>IF($G8=AJ$2,$B8,0)</f>
        <v>0</v>
      </c>
      <c r="AK8" s="1">
        <f>IF($G8=AK$2,$B8,0)</f>
        <v>0</v>
      </c>
      <c r="AL8" s="1">
        <f>IF($H8=AL$2,$B8,0)</f>
        <v>0</v>
      </c>
      <c r="AM8" s="1">
        <f>IF($H8=AM$2,$B8,0)</f>
        <v>0</v>
      </c>
      <c r="AN8" s="1">
        <f>IF($H8=AN$2,$B8,0)</f>
        <v>0</v>
      </c>
      <c r="AO8" s="1">
        <f>IF($H8=AO$2,$B8,0)</f>
        <v>0</v>
      </c>
      <c r="AP8" s="1">
        <f>IF($H8=AP$2,$B8,0)</f>
        <v>0</v>
      </c>
      <c r="AQ8" s="1">
        <f>IF($I8=AQ$2,$B8,0)</f>
        <v>0</v>
      </c>
      <c r="AR8" s="1">
        <f>IF($I8=AR$2,$B8,0)</f>
        <v>0</v>
      </c>
      <c r="AS8" s="1">
        <f>IF($I8=AS$2,$B8,0)</f>
        <v>0</v>
      </c>
      <c r="AT8" s="1">
        <f>IF($I8=AT$2,$B8,0)</f>
        <v>0</v>
      </c>
      <c r="AU8" s="1">
        <f>IF($I8=AU$2,$B8,0)</f>
        <v>0</v>
      </c>
      <c r="AV8" s="1">
        <f>IF($J8=AV$2,$B8,0)</f>
        <v>0</v>
      </c>
      <c r="AW8" s="1">
        <f>IF($J8=AW$2,$B8,0)</f>
        <v>0</v>
      </c>
      <c r="AX8" s="1">
        <f>IF($J8=AX$2,$B8,0)</f>
        <v>0</v>
      </c>
      <c r="AY8" s="1">
        <f>IF($J8=AY$2,$B8,0)</f>
        <v>0</v>
      </c>
      <c r="AZ8" s="1">
        <f>IF($J8=AZ$2,$B8,0)</f>
        <v>0</v>
      </c>
      <c r="BA8" s="1">
        <f>IF($K8=BA$2,$B8,0)</f>
        <v>0</v>
      </c>
      <c r="BB8" s="1">
        <f>IF($K8=BB$2,$B8,0)</f>
        <v>0</v>
      </c>
      <c r="BC8" s="1">
        <f>IF($K8=BC$2,$B8,0)</f>
        <v>0</v>
      </c>
      <c r="BD8" s="1">
        <f>IF($K8=BD$2,$B8,0)</f>
        <v>0</v>
      </c>
      <c r="BE8" s="1">
        <f>IF($K8=BE$2,$B8,0)</f>
        <v>0</v>
      </c>
      <c r="BF8" s="1">
        <f>IF($L8=BF$2,$B8,0)</f>
        <v>0</v>
      </c>
      <c r="BG8" s="1">
        <f>IF($L8=BG$2,$B8,0)</f>
        <v>0</v>
      </c>
      <c r="BH8" s="1">
        <f>IF($L8=BH$2,$B8,0)</f>
        <v>0</v>
      </c>
      <c r="BI8" s="1">
        <f>IF($L8=BI$2,$B8,0)</f>
        <v>0</v>
      </c>
      <c r="BJ8" s="1">
        <f>IF($L8=BJ$2,$B8,0)</f>
        <v>0</v>
      </c>
    </row>
    <row r="9" spans="1:62" ht="12.75">
      <c r="A9" s="1" t="s">
        <v>30</v>
      </c>
      <c r="B9" s="1">
        <v>5</v>
      </c>
      <c r="C9" s="1">
        <v>1</v>
      </c>
      <c r="E9" s="1" t="s">
        <v>23</v>
      </c>
      <c r="F9" s="1" t="s">
        <v>23</v>
      </c>
      <c r="G9" s="1" t="s">
        <v>23</v>
      </c>
      <c r="H9" s="1" t="s">
        <v>23</v>
      </c>
      <c r="I9" s="1" t="s">
        <v>23</v>
      </c>
      <c r="J9" s="1" t="s">
        <v>23</v>
      </c>
      <c r="K9" s="1" t="s">
        <v>23</v>
      </c>
      <c r="L9" s="1" t="s">
        <v>23</v>
      </c>
      <c r="M9" s="1" t="s">
        <v>23</v>
      </c>
      <c r="N9" s="1" t="s">
        <v>23</v>
      </c>
      <c r="O9" s="1" t="s">
        <v>23</v>
      </c>
      <c r="P9" s="1" t="s">
        <v>27</v>
      </c>
      <c r="R9" s="1" t="b">
        <f>NOT(ISERROR(HLOOKUP(Lists!$A$9,$E9:$P9,1,0)))</f>
        <v>0</v>
      </c>
      <c r="S9" s="1" t="b">
        <f>NOT(ISERROR(HLOOKUP(Lists!$A$8,$E9:$P9,1,0)))</f>
        <v>1</v>
      </c>
      <c r="T9" s="1" t="b">
        <f>NOT(ISERROR(HLOOKUP(Lists!$A$7,E9:$P9,1,0)))</f>
        <v>0</v>
      </c>
      <c r="U9" t="str">
        <f>IF(R9=1,"liste_yapos",IF(S9=1,"liste_yapos",IF(T9=1,"liste_yapro","liste_normale")))</f>
        <v>liste_yapos</v>
      </c>
      <c r="W9" s="1">
        <f>IF($E9=W$2,$B9,0)</f>
        <v>0</v>
      </c>
      <c r="X9" s="1">
        <f>IF($E9=X$2,$B9,0)</f>
        <v>0</v>
      </c>
      <c r="Y9" s="1">
        <f>IF($E9=Y$2,$B9,0)</f>
        <v>0</v>
      </c>
      <c r="Z9" s="1">
        <f>IF($E9=Z$2,$B9,0)</f>
        <v>0</v>
      </c>
      <c r="AA9" s="1">
        <f>IF($E9=AA$2,$B9,0)</f>
        <v>0</v>
      </c>
      <c r="AB9" s="1">
        <f>IF($F9=AB$2,$B9,0)</f>
        <v>0</v>
      </c>
      <c r="AC9" s="1">
        <f>IF($F9=AC$2,$B9,0)</f>
        <v>0</v>
      </c>
      <c r="AD9" s="1">
        <f>IF($F9=AD$2,$B9,0)</f>
        <v>0</v>
      </c>
      <c r="AE9" s="1">
        <f>IF($F9=AE$2,$B9,0)</f>
        <v>0</v>
      </c>
      <c r="AF9" s="1">
        <f>IF($F9=AF$2,$B9,0)</f>
        <v>0</v>
      </c>
      <c r="AG9" s="1">
        <f>IF($G9=AG$2,$B9,0)</f>
        <v>0</v>
      </c>
      <c r="AH9" s="1">
        <f>IF($G9=AH$2,$B9,0)</f>
        <v>0</v>
      </c>
      <c r="AI9" s="1">
        <f>IF($G9=AI$2,$B9,0)</f>
        <v>0</v>
      </c>
      <c r="AJ9" s="1">
        <f>IF($G9=AJ$2,$B9,0)</f>
        <v>0</v>
      </c>
      <c r="AK9" s="1">
        <f>IF($G9=AK$2,$B9,0)</f>
        <v>0</v>
      </c>
      <c r="AL9" s="1">
        <f>IF($H9=AL$2,$B9,0)</f>
        <v>0</v>
      </c>
      <c r="AM9" s="1">
        <f>IF($H9=AM$2,$B9,0)</f>
        <v>0</v>
      </c>
      <c r="AN9" s="1">
        <f>IF($H9=AN$2,$B9,0)</f>
        <v>0</v>
      </c>
      <c r="AO9" s="1">
        <f>IF($H9=AO$2,$B9,0)</f>
        <v>0</v>
      </c>
      <c r="AP9" s="1">
        <f>IF($H9=AP$2,$B9,0)</f>
        <v>0</v>
      </c>
      <c r="AQ9" s="1">
        <f>IF($I9=AQ$2,$B9,0)</f>
        <v>0</v>
      </c>
      <c r="AR9" s="1">
        <f>IF($I9=AR$2,$B9,0)</f>
        <v>0</v>
      </c>
      <c r="AS9" s="1">
        <f>IF($I9=AS$2,$B9,0)</f>
        <v>0</v>
      </c>
      <c r="AT9" s="1">
        <f>IF($I9=AT$2,$B9,0)</f>
        <v>0</v>
      </c>
      <c r="AU9" s="1">
        <f>IF($I9=AU$2,$B9,0)</f>
        <v>0</v>
      </c>
      <c r="AV9" s="1">
        <f>IF($J9=AV$2,$B9,0)</f>
        <v>0</v>
      </c>
      <c r="AW9" s="1">
        <f>IF($J9=AW$2,$B9,0)</f>
        <v>0</v>
      </c>
      <c r="AX9" s="1">
        <f>IF($J9=AX$2,$B9,0)</f>
        <v>0</v>
      </c>
      <c r="AY9" s="1">
        <f>IF($J9=AY$2,$B9,0)</f>
        <v>0</v>
      </c>
      <c r="AZ9" s="1">
        <f>IF($J9=AZ$2,$B9,0)</f>
        <v>0</v>
      </c>
      <c r="BA9" s="1">
        <f>IF($K9=BA$2,$B9,0)</f>
        <v>0</v>
      </c>
      <c r="BB9" s="1">
        <f>IF($K9=BB$2,$B9,0)</f>
        <v>0</v>
      </c>
      <c r="BC9" s="1">
        <f>IF($K9=BC$2,$B9,0)</f>
        <v>0</v>
      </c>
      <c r="BD9" s="1">
        <f>IF($K9=BD$2,$B9,0)</f>
        <v>0</v>
      </c>
      <c r="BE9" s="1">
        <f>IF($K9=BE$2,$B9,0)</f>
        <v>0</v>
      </c>
      <c r="BF9" s="1">
        <f>IF($L9=BF$2,$B9,0)</f>
        <v>0</v>
      </c>
      <c r="BG9" s="1">
        <f>IF($L9=BG$2,$B9,0)</f>
        <v>0</v>
      </c>
      <c r="BH9" s="1">
        <f>IF($L9=BH$2,$B9,0)</f>
        <v>0</v>
      </c>
      <c r="BI9" s="1">
        <f>IF($L9=BI$2,$B9,0)</f>
        <v>0</v>
      </c>
      <c r="BJ9" s="1">
        <f>IF($L9=BJ$2,$B9,0)</f>
        <v>0</v>
      </c>
    </row>
    <row r="10" spans="1:62" ht="12.75">
      <c r="A10" s="1" t="s">
        <v>31</v>
      </c>
      <c r="B10" s="1">
        <v>7</v>
      </c>
      <c r="C10" s="1">
        <v>10</v>
      </c>
      <c r="E10" s="1" t="s">
        <v>23</v>
      </c>
      <c r="F10" s="1" t="s">
        <v>23</v>
      </c>
      <c r="G10" s="1" t="s">
        <v>23</v>
      </c>
      <c r="H10" s="1" t="s">
        <v>23</v>
      </c>
      <c r="I10" s="1" t="s">
        <v>23</v>
      </c>
      <c r="J10" s="1" t="s">
        <v>23</v>
      </c>
      <c r="K10" s="1" t="s">
        <v>23</v>
      </c>
      <c r="L10" s="1" t="s">
        <v>23</v>
      </c>
      <c r="M10" s="1" t="s">
        <v>23</v>
      </c>
      <c r="N10" s="1" t="s">
        <v>23</v>
      </c>
      <c r="O10" s="1" t="s">
        <v>23</v>
      </c>
      <c r="P10" s="1" t="s">
        <v>23</v>
      </c>
      <c r="R10" s="1" t="b">
        <f>NOT(ISERROR(HLOOKUP(Lists!$A$9,$E10:$P10,1,0)))</f>
        <v>0</v>
      </c>
      <c r="S10" s="1" t="b">
        <f>NOT(ISERROR(HLOOKUP(Lists!$A$8,$E10:$P10,1,0)))</f>
        <v>0</v>
      </c>
      <c r="T10" s="1" t="b">
        <f>NOT(ISERROR(HLOOKUP(Lists!$A$7,E10:$P10,1,0)))</f>
        <v>0</v>
      </c>
      <c r="U10" t="str">
        <f>IF(R10=1,"liste_yapos",IF(S10=1,"liste_yapos",IF(T10=1,"liste_yapro","liste_normale")))</f>
        <v>liste_normale</v>
      </c>
      <c r="W10" s="1">
        <f>IF($E10=W$2,$B10,0)</f>
        <v>0</v>
      </c>
      <c r="X10" s="1">
        <f>IF($E10=X$2,$B10,0)</f>
        <v>0</v>
      </c>
      <c r="Y10" s="1">
        <f>IF($E10=Y$2,$B10,0)</f>
        <v>0</v>
      </c>
      <c r="Z10" s="1">
        <f>IF($E10=Z$2,$B10,0)</f>
        <v>0</v>
      </c>
      <c r="AA10" s="1">
        <f>IF($E10=AA$2,$B10,0)</f>
        <v>0</v>
      </c>
      <c r="AB10" s="1">
        <f>IF($F10=AB$2,$B10,0)</f>
        <v>0</v>
      </c>
      <c r="AC10" s="1">
        <f>IF($F10=AC$2,$B10,0)</f>
        <v>0</v>
      </c>
      <c r="AD10" s="1">
        <f>IF($F10=AD$2,$B10,0)</f>
        <v>0</v>
      </c>
      <c r="AE10" s="1">
        <f>IF($F10=AE$2,$B10,0)</f>
        <v>0</v>
      </c>
      <c r="AF10" s="1">
        <f>IF($F10=AF$2,$B10,0)</f>
        <v>0</v>
      </c>
      <c r="AG10" s="1">
        <f>IF($G10=AG$2,$B10,0)</f>
        <v>0</v>
      </c>
      <c r="AH10" s="1">
        <f>IF($G10=AH$2,$B10,0)</f>
        <v>0</v>
      </c>
      <c r="AI10" s="1">
        <f>IF($G10=AI$2,$B10,0)</f>
        <v>0</v>
      </c>
      <c r="AJ10" s="1">
        <f>IF($G10=AJ$2,$B10,0)</f>
        <v>0</v>
      </c>
      <c r="AK10" s="1">
        <f>IF($G10=AK$2,$B10,0)</f>
        <v>0</v>
      </c>
      <c r="AL10" s="1">
        <f>IF($H10=AL$2,$B10,0)</f>
        <v>0</v>
      </c>
      <c r="AM10" s="1">
        <f>IF($H10=AM$2,$B10,0)</f>
        <v>0</v>
      </c>
      <c r="AN10" s="1">
        <f>IF($H10=AN$2,$B10,0)</f>
        <v>0</v>
      </c>
      <c r="AO10" s="1">
        <f>IF($H10=AO$2,$B10,0)</f>
        <v>0</v>
      </c>
      <c r="AP10" s="1">
        <f>IF($H10=AP$2,$B10,0)</f>
        <v>0</v>
      </c>
      <c r="AQ10" s="1">
        <f>IF($I10=AQ$2,$B10,0)</f>
        <v>0</v>
      </c>
      <c r="AR10" s="1">
        <f>IF($I10=AR$2,$B10,0)</f>
        <v>0</v>
      </c>
      <c r="AS10" s="1">
        <f>IF($I10=AS$2,$B10,0)</f>
        <v>0</v>
      </c>
      <c r="AT10" s="1">
        <f>IF($I10=AT$2,$B10,0)</f>
        <v>0</v>
      </c>
      <c r="AU10" s="1">
        <f>IF($I10=AU$2,$B10,0)</f>
        <v>0</v>
      </c>
      <c r="AV10" s="1">
        <f>IF($J10=AV$2,$B10,0)</f>
        <v>0</v>
      </c>
      <c r="AW10" s="1">
        <f>IF($J10=AW$2,$B10,0)</f>
        <v>0</v>
      </c>
      <c r="AX10" s="1">
        <f>IF($J10=AX$2,$B10,0)</f>
        <v>0</v>
      </c>
      <c r="AY10" s="1">
        <f>IF($J10=AY$2,$B10,0)</f>
        <v>0</v>
      </c>
      <c r="AZ10" s="1">
        <f>IF($J10=AZ$2,$B10,0)</f>
        <v>0</v>
      </c>
      <c r="BA10" s="1">
        <f>IF($K10=BA$2,$B10,0)</f>
        <v>0</v>
      </c>
      <c r="BB10" s="1">
        <f>IF($K10=BB$2,$B10,0)</f>
        <v>0</v>
      </c>
      <c r="BC10" s="1">
        <f>IF($K10=BC$2,$B10,0)</f>
        <v>0</v>
      </c>
      <c r="BD10" s="1">
        <f>IF($K10=BD$2,$B10,0)</f>
        <v>0</v>
      </c>
      <c r="BE10" s="1">
        <f>IF($K10=BE$2,$B10,0)</f>
        <v>0</v>
      </c>
      <c r="BF10" s="1">
        <f>IF($L10=BF$2,$B10,0)</f>
        <v>0</v>
      </c>
      <c r="BG10" s="1">
        <f>IF($L10=BG$2,$B10,0)</f>
        <v>0</v>
      </c>
      <c r="BH10" s="1">
        <f>IF($L10=BH$2,$B10,0)</f>
        <v>0</v>
      </c>
      <c r="BI10" s="1">
        <f>IF($L10=BI$2,$B10,0)</f>
        <v>0</v>
      </c>
      <c r="BJ10" s="1">
        <f>IF($L10=BJ$2,$B10,0)</f>
        <v>0</v>
      </c>
    </row>
    <row r="11" spans="1:62" ht="12.75">
      <c r="A11" s="1" t="s">
        <v>32</v>
      </c>
      <c r="B11" s="1">
        <v>4</v>
      </c>
      <c r="C11" s="1">
        <v>1</v>
      </c>
      <c r="E11" s="1" t="s">
        <v>23</v>
      </c>
      <c r="F11" s="1" t="s">
        <v>23</v>
      </c>
      <c r="G11" s="1" t="s">
        <v>23</v>
      </c>
      <c r="H11" s="1" t="s">
        <v>23</v>
      </c>
      <c r="I11" s="1" t="s">
        <v>23</v>
      </c>
      <c r="J11" s="1" t="s">
        <v>23</v>
      </c>
      <c r="K11" s="1" t="s">
        <v>23</v>
      </c>
      <c r="L11" s="1" t="s">
        <v>23</v>
      </c>
      <c r="M11" s="1" t="s">
        <v>23</v>
      </c>
      <c r="N11" s="1" t="s">
        <v>23</v>
      </c>
      <c r="O11" s="1" t="s">
        <v>23</v>
      </c>
      <c r="P11" s="1" t="s">
        <v>23</v>
      </c>
      <c r="R11" s="1" t="b">
        <f>NOT(ISERROR(HLOOKUP(Lists!$A$9,$E11:$P11,1,0)))</f>
        <v>0</v>
      </c>
      <c r="S11" s="1" t="b">
        <f>NOT(ISERROR(HLOOKUP(Lists!$A$8,$E11:$P11,1,0)))</f>
        <v>0</v>
      </c>
      <c r="T11" s="1" t="b">
        <f>NOT(ISERROR(HLOOKUP(Lists!$A$7,E11:$P11,1,0)))</f>
        <v>0</v>
      </c>
      <c r="U11" t="str">
        <f>IF(R11=1,"liste_yapos",IF(S11=1,"liste_yapos",IF(T11=1,"liste_yapro","liste_normale")))</f>
        <v>liste_normale</v>
      </c>
      <c r="W11" s="1">
        <f>IF($E11=W$2,$B11,0)</f>
        <v>0</v>
      </c>
      <c r="X11" s="1">
        <f>IF($E11=X$2,$B11,0)</f>
        <v>0</v>
      </c>
      <c r="Y11" s="1">
        <f>IF($E11=Y$2,$B11,0)</f>
        <v>0</v>
      </c>
      <c r="Z11" s="1">
        <f>IF($E11=Z$2,$B11,0)</f>
        <v>0</v>
      </c>
      <c r="AA11" s="1">
        <f>IF($E11=AA$2,$B11,0)</f>
        <v>0</v>
      </c>
      <c r="AB11" s="1">
        <f>IF($F11=AB$2,$B11,0)</f>
        <v>0</v>
      </c>
      <c r="AC11" s="1">
        <f>IF($F11=AC$2,$B11,0)</f>
        <v>0</v>
      </c>
      <c r="AD11" s="1">
        <f>IF($F11=AD$2,$B11,0)</f>
        <v>0</v>
      </c>
      <c r="AE11" s="1">
        <f>IF($F11=AE$2,$B11,0)</f>
        <v>0</v>
      </c>
      <c r="AF11" s="1">
        <f>IF($F11=AF$2,$B11,0)</f>
        <v>0</v>
      </c>
      <c r="AG11" s="1">
        <f>IF($G11=AG$2,$B11,0)</f>
        <v>0</v>
      </c>
      <c r="AH11" s="1">
        <f>IF($G11=AH$2,$B11,0)</f>
        <v>0</v>
      </c>
      <c r="AI11" s="1">
        <f>IF($G11=AI$2,$B11,0)</f>
        <v>0</v>
      </c>
      <c r="AJ11" s="1">
        <f>IF($G11=AJ$2,$B11,0)</f>
        <v>0</v>
      </c>
      <c r="AK11" s="1">
        <f>IF($G11=AK$2,$B11,0)</f>
        <v>0</v>
      </c>
      <c r="AL11" s="1">
        <f>IF($H11=AL$2,$B11,0)</f>
        <v>0</v>
      </c>
      <c r="AM11" s="1">
        <f>IF($H11=AM$2,$B11,0)</f>
        <v>0</v>
      </c>
      <c r="AN11" s="1">
        <f>IF($H11=AN$2,$B11,0)</f>
        <v>0</v>
      </c>
      <c r="AO11" s="1">
        <f>IF($H11=AO$2,$B11,0)</f>
        <v>0</v>
      </c>
      <c r="AP11" s="1">
        <f>IF($H11=AP$2,$B11,0)</f>
        <v>0</v>
      </c>
      <c r="AQ11" s="1">
        <f>IF($I11=AQ$2,$B11,0)</f>
        <v>0</v>
      </c>
      <c r="AR11" s="1">
        <f>IF($I11=AR$2,$B11,0)</f>
        <v>0</v>
      </c>
      <c r="AS11" s="1">
        <f>IF($I11=AS$2,$B11,0)</f>
        <v>0</v>
      </c>
      <c r="AT11" s="1">
        <f>IF($I11=AT$2,$B11,0)</f>
        <v>0</v>
      </c>
      <c r="AU11" s="1">
        <f>IF($I11=AU$2,$B11,0)</f>
        <v>0</v>
      </c>
      <c r="AV11" s="1">
        <f>IF($J11=AV$2,$B11,0)</f>
        <v>0</v>
      </c>
      <c r="AW11" s="1">
        <f>IF($J11=AW$2,$B11,0)</f>
        <v>0</v>
      </c>
      <c r="AX11" s="1">
        <f>IF($J11=AX$2,$B11,0)</f>
        <v>0</v>
      </c>
      <c r="AY11" s="1">
        <f>IF($J11=AY$2,$B11,0)</f>
        <v>0</v>
      </c>
      <c r="AZ11" s="1">
        <f>IF($J11=AZ$2,$B11,0)</f>
        <v>0</v>
      </c>
      <c r="BA11" s="1">
        <f>IF($K11=BA$2,$B11,0)</f>
        <v>0</v>
      </c>
      <c r="BB11" s="1">
        <f>IF($K11=BB$2,$B11,0)</f>
        <v>0</v>
      </c>
      <c r="BC11" s="1">
        <f>IF($K11=BC$2,$B11,0)</f>
        <v>0</v>
      </c>
      <c r="BD11" s="1">
        <f>IF($K11=BD$2,$B11,0)</f>
        <v>0</v>
      </c>
      <c r="BE11" s="1">
        <f>IF($K11=BE$2,$B11,0)</f>
        <v>0</v>
      </c>
      <c r="BF11" s="1">
        <f>IF($L11=BF$2,$B11,0)</f>
        <v>0</v>
      </c>
      <c r="BG11" s="1">
        <f>IF($L11=BG$2,$B11,0)</f>
        <v>0</v>
      </c>
      <c r="BH11" s="1">
        <f>IF($L11=BH$2,$B11,0)</f>
        <v>0</v>
      </c>
      <c r="BI11" s="1">
        <f>IF($L11=BI$2,$B11,0)</f>
        <v>0</v>
      </c>
      <c r="BJ11" s="1">
        <f>IF($L11=BJ$2,$B11,0)</f>
        <v>0</v>
      </c>
    </row>
    <row r="12" spans="1:62" ht="12.75">
      <c r="A12" s="1" t="s">
        <v>33</v>
      </c>
      <c r="B12" s="1">
        <v>8</v>
      </c>
      <c r="C12" s="1">
        <v>10</v>
      </c>
      <c r="E12" s="1" t="s">
        <v>27</v>
      </c>
      <c r="F12" s="1" t="s">
        <v>23</v>
      </c>
      <c r="G12" s="1" t="s">
        <v>23</v>
      </c>
      <c r="H12" s="1" t="s">
        <v>23</v>
      </c>
      <c r="I12" s="1" t="s">
        <v>23</v>
      </c>
      <c r="J12" s="1" t="s">
        <v>23</v>
      </c>
      <c r="K12" s="1" t="s">
        <v>23</v>
      </c>
      <c r="L12" s="1" t="s">
        <v>23</v>
      </c>
      <c r="M12" s="1" t="s">
        <v>23</v>
      </c>
      <c r="N12" s="1" t="s">
        <v>23</v>
      </c>
      <c r="O12" s="1" t="s">
        <v>23</v>
      </c>
      <c r="P12" s="1" t="s">
        <v>23</v>
      </c>
      <c r="R12" s="1" t="b">
        <f>NOT(ISERROR(HLOOKUP(Lists!$A$9,$E12:$P12,1,0)))</f>
        <v>0</v>
      </c>
      <c r="S12" s="1" t="b">
        <f>NOT(ISERROR(HLOOKUP(Lists!$A$8,$E12:$P12,1,0)))</f>
        <v>1</v>
      </c>
      <c r="T12" s="1" t="b">
        <f>NOT(ISERROR(HLOOKUP(Lists!$A$7,E12:$P12,1,0)))</f>
        <v>0</v>
      </c>
      <c r="U12" t="str">
        <f>IF(R12=1,"liste_yapos",IF(S12=1,"liste_yapos",IF(T12=1,"liste_yapro","liste_normale")))</f>
        <v>liste_yapos</v>
      </c>
      <c r="W12" s="1">
        <f>IF($E12=W$2,$B12,0)</f>
        <v>0</v>
      </c>
      <c r="X12" s="1">
        <f>IF($E12=X$2,$B12,0)</f>
        <v>8</v>
      </c>
      <c r="Y12" s="1">
        <f>IF($E12=Y$2,$B12,0)</f>
        <v>0</v>
      </c>
      <c r="Z12" s="1">
        <f>IF($E12=Z$2,$B12,0)</f>
        <v>0</v>
      </c>
      <c r="AA12" s="1">
        <f>IF($E12=AA$2,$B12,0)</f>
        <v>0</v>
      </c>
      <c r="AB12" s="1">
        <f>IF($F12=AB$2,$B12,0)</f>
        <v>0</v>
      </c>
      <c r="AC12" s="1">
        <f>IF($F12=AC$2,$B12,0)</f>
        <v>0</v>
      </c>
      <c r="AD12" s="1">
        <f>IF($F12=AD$2,$B12,0)</f>
        <v>0</v>
      </c>
      <c r="AE12" s="1">
        <f>IF($F12=AE$2,$B12,0)</f>
        <v>0</v>
      </c>
      <c r="AF12" s="1">
        <f>IF($F12=AF$2,$B12,0)</f>
        <v>0</v>
      </c>
      <c r="AG12" s="1">
        <f>IF($G12=AG$2,$B12,0)</f>
        <v>0</v>
      </c>
      <c r="AH12" s="1">
        <f>IF($G12=AH$2,$B12,0)</f>
        <v>0</v>
      </c>
      <c r="AI12" s="1">
        <f>IF($G12=AI$2,$B12,0)</f>
        <v>0</v>
      </c>
      <c r="AJ12" s="1">
        <f>IF($G12=AJ$2,$B12,0)</f>
        <v>0</v>
      </c>
      <c r="AK12" s="1">
        <f>IF($G12=AK$2,$B12,0)</f>
        <v>0</v>
      </c>
      <c r="AL12" s="1">
        <f>IF($H12=AL$2,$B12,0)</f>
        <v>0</v>
      </c>
      <c r="AM12" s="1">
        <f>IF($H12=AM$2,$B12,0)</f>
        <v>0</v>
      </c>
      <c r="AN12" s="1">
        <f>IF($H12=AN$2,$B12,0)</f>
        <v>0</v>
      </c>
      <c r="AO12" s="1">
        <f>IF($H12=AO$2,$B12,0)</f>
        <v>0</v>
      </c>
      <c r="AP12" s="1">
        <f>IF($H12=AP$2,$B12,0)</f>
        <v>0</v>
      </c>
      <c r="AQ12" s="1">
        <f>IF($I12=AQ$2,$B12,0)</f>
        <v>0</v>
      </c>
      <c r="AR12" s="1">
        <f>IF($I12=AR$2,$B12,0)</f>
        <v>0</v>
      </c>
      <c r="AS12" s="1">
        <f>IF($I12=AS$2,$B12,0)</f>
        <v>0</v>
      </c>
      <c r="AT12" s="1">
        <f>IF($I12=AT$2,$B12,0)</f>
        <v>0</v>
      </c>
      <c r="AU12" s="1">
        <f>IF($I12=AU$2,$B12,0)</f>
        <v>0</v>
      </c>
      <c r="AV12" s="1">
        <f>IF($J12=AV$2,$B12,0)</f>
        <v>0</v>
      </c>
      <c r="AW12" s="1">
        <f>IF($J12=AW$2,$B12,0)</f>
        <v>0</v>
      </c>
      <c r="AX12" s="1">
        <f>IF($J12=AX$2,$B12,0)</f>
        <v>0</v>
      </c>
      <c r="AY12" s="1">
        <f>IF($J12=AY$2,$B12,0)</f>
        <v>0</v>
      </c>
      <c r="AZ12" s="1">
        <f>IF($J12=AZ$2,$B12,0)</f>
        <v>0</v>
      </c>
      <c r="BA12" s="1">
        <f>IF($K12=BA$2,$B12,0)</f>
        <v>0</v>
      </c>
      <c r="BB12" s="1">
        <f>IF($K12=BB$2,$B12,0)</f>
        <v>0</v>
      </c>
      <c r="BC12" s="1">
        <f>IF($K12=BC$2,$B12,0)</f>
        <v>0</v>
      </c>
      <c r="BD12" s="1">
        <f>IF($K12=BD$2,$B12,0)</f>
        <v>0</v>
      </c>
      <c r="BE12" s="1">
        <f>IF($K12=BE$2,$B12,0)</f>
        <v>0</v>
      </c>
      <c r="BF12" s="1">
        <f>IF($L12=BF$2,$B12,0)</f>
        <v>0</v>
      </c>
      <c r="BG12" s="1">
        <f>IF($L12=BG$2,$B12,0)</f>
        <v>0</v>
      </c>
      <c r="BH12" s="1">
        <f>IF($L12=BH$2,$B12,0)</f>
        <v>0</v>
      </c>
      <c r="BI12" s="1">
        <f>IF($L12=BI$2,$B12,0)</f>
        <v>0</v>
      </c>
      <c r="BJ12" s="1">
        <f>IF($L12=BJ$2,$B12,0)</f>
        <v>0</v>
      </c>
    </row>
    <row r="13" spans="1:62" ht="12.75">
      <c r="A13" s="1" t="s">
        <v>34</v>
      </c>
      <c r="B13" s="1">
        <v>3</v>
      </c>
      <c r="C13" s="1">
        <v>3</v>
      </c>
      <c r="E13" s="1" t="s">
        <v>23</v>
      </c>
      <c r="F13" s="1" t="s">
        <v>23</v>
      </c>
      <c r="G13" s="1" t="s">
        <v>23</v>
      </c>
      <c r="H13" s="1" t="s">
        <v>23</v>
      </c>
      <c r="I13" s="1" t="s">
        <v>23</v>
      </c>
      <c r="J13" s="1" t="s">
        <v>23</v>
      </c>
      <c r="K13" s="1" t="s">
        <v>23</v>
      </c>
      <c r="L13" s="1" t="s">
        <v>23</v>
      </c>
      <c r="M13" s="1" t="s">
        <v>23</v>
      </c>
      <c r="N13" s="1" t="s">
        <v>23</v>
      </c>
      <c r="O13" s="1" t="s">
        <v>23</v>
      </c>
      <c r="P13" s="1" t="s">
        <v>23</v>
      </c>
      <c r="R13" s="1" t="b">
        <f>NOT(ISERROR(HLOOKUP(Lists!$A$9,$E13:$P13,1,0)))</f>
        <v>0</v>
      </c>
      <c r="S13" s="1" t="b">
        <f>NOT(ISERROR(HLOOKUP(Lists!$A$8,$E13:$P13,1,0)))</f>
        <v>0</v>
      </c>
      <c r="T13" s="1" t="b">
        <f>NOT(ISERROR(HLOOKUP(Lists!$A$7,E13:$P13,1,0)))</f>
        <v>0</v>
      </c>
      <c r="U13" t="str">
        <f>IF(R13=1,"liste_yapos",IF(S13=1,"liste_yapos",IF(T13=1,"liste_yapro","liste_normale")))</f>
        <v>liste_normale</v>
      </c>
      <c r="W13" s="1">
        <f>IF($E13=W$2,$B13,0)</f>
        <v>0</v>
      </c>
      <c r="X13" s="1">
        <f>IF($E13=X$2,$B13,0)</f>
        <v>0</v>
      </c>
      <c r="Y13" s="1">
        <f>IF($E13=Y$2,$B13,0)</f>
        <v>0</v>
      </c>
      <c r="Z13" s="1">
        <f>IF($E13=Z$2,$B13,0)</f>
        <v>0</v>
      </c>
      <c r="AA13" s="1">
        <f>IF($E13=AA$2,$B13,0)</f>
        <v>0</v>
      </c>
      <c r="AB13" s="1">
        <f>IF($F13=AB$2,$B13,0)</f>
        <v>0</v>
      </c>
      <c r="AC13" s="1">
        <f>IF($F13=AC$2,$B13,0)</f>
        <v>0</v>
      </c>
      <c r="AD13" s="1">
        <f>IF($F13=AD$2,$B13,0)</f>
        <v>0</v>
      </c>
      <c r="AE13" s="1">
        <f>IF($F13=AE$2,$B13,0)</f>
        <v>0</v>
      </c>
      <c r="AF13" s="1">
        <f>IF($F13=AF$2,$B13,0)</f>
        <v>0</v>
      </c>
      <c r="AG13" s="1">
        <f>IF($G13=AG$2,$B13,0)</f>
        <v>0</v>
      </c>
      <c r="AH13" s="1">
        <f>IF($G13=AH$2,$B13,0)</f>
        <v>0</v>
      </c>
      <c r="AI13" s="1">
        <f>IF($G13=AI$2,$B13,0)</f>
        <v>0</v>
      </c>
      <c r="AJ13" s="1">
        <f>IF($G13=AJ$2,$B13,0)</f>
        <v>0</v>
      </c>
      <c r="AK13" s="1">
        <f>IF($G13=AK$2,$B13,0)</f>
        <v>0</v>
      </c>
      <c r="AL13" s="1">
        <f>IF($H13=AL$2,$B13,0)</f>
        <v>0</v>
      </c>
      <c r="AM13" s="1">
        <f>IF($H13=AM$2,$B13,0)</f>
        <v>0</v>
      </c>
      <c r="AN13" s="1">
        <f>IF($H13=AN$2,$B13,0)</f>
        <v>0</v>
      </c>
      <c r="AO13" s="1">
        <f>IF($H13=AO$2,$B13,0)</f>
        <v>0</v>
      </c>
      <c r="AP13" s="1">
        <f>IF($H13=AP$2,$B13,0)</f>
        <v>0</v>
      </c>
      <c r="AQ13" s="1">
        <f>IF($I13=AQ$2,$B13,0)</f>
        <v>0</v>
      </c>
      <c r="AR13" s="1">
        <f>IF($I13=AR$2,$B13,0)</f>
        <v>0</v>
      </c>
      <c r="AS13" s="1">
        <f>IF($I13=AS$2,$B13,0)</f>
        <v>0</v>
      </c>
      <c r="AT13" s="1">
        <f>IF($I13=AT$2,$B13,0)</f>
        <v>0</v>
      </c>
      <c r="AU13" s="1">
        <f>IF($I13=AU$2,$B13,0)</f>
        <v>0</v>
      </c>
      <c r="AV13" s="1">
        <f>IF($J13=AV$2,$B13,0)</f>
        <v>0</v>
      </c>
      <c r="AW13" s="1">
        <f>IF($J13=AW$2,$B13,0)</f>
        <v>0</v>
      </c>
      <c r="AX13" s="1">
        <f>IF($J13=AX$2,$B13,0)</f>
        <v>0</v>
      </c>
      <c r="AY13" s="1">
        <f>IF($J13=AY$2,$B13,0)</f>
        <v>0</v>
      </c>
      <c r="AZ13" s="1">
        <f>IF($J13=AZ$2,$B13,0)</f>
        <v>0</v>
      </c>
      <c r="BA13" s="1">
        <f>IF($K13=BA$2,$B13,0)</f>
        <v>0</v>
      </c>
      <c r="BB13" s="1">
        <f>IF($K13=BB$2,$B13,0)</f>
        <v>0</v>
      </c>
      <c r="BC13" s="1">
        <f>IF($K13=BC$2,$B13,0)</f>
        <v>0</v>
      </c>
      <c r="BD13" s="1">
        <f>IF($K13=BD$2,$B13,0)</f>
        <v>0</v>
      </c>
      <c r="BE13" s="1">
        <f>IF($K13=BE$2,$B13,0)</f>
        <v>0</v>
      </c>
      <c r="BF13" s="1">
        <f>IF($L13=BF$2,$B13,0)</f>
        <v>0</v>
      </c>
      <c r="BG13" s="1">
        <f>IF($L13=BG$2,$B13,0)</f>
        <v>0</v>
      </c>
      <c r="BH13" s="1">
        <f>IF($L13=BH$2,$B13,0)</f>
        <v>0</v>
      </c>
      <c r="BI13" s="1">
        <f>IF($L13=BI$2,$B13,0)</f>
        <v>0</v>
      </c>
      <c r="BJ13" s="1">
        <f>IF($L13=BJ$2,$B13,0)</f>
        <v>0</v>
      </c>
    </row>
    <row r="14" spans="1:62" ht="12.75">
      <c r="A14" s="1" t="s">
        <v>35</v>
      </c>
      <c r="B14" s="1">
        <v>2</v>
      </c>
      <c r="C14" s="1">
        <v>1</v>
      </c>
      <c r="E14" s="1" t="s">
        <v>23</v>
      </c>
      <c r="F14" s="1" t="s">
        <v>23</v>
      </c>
      <c r="G14" s="1" t="s">
        <v>23</v>
      </c>
      <c r="H14" s="1" t="s">
        <v>23</v>
      </c>
      <c r="I14" s="1" t="s">
        <v>23</v>
      </c>
      <c r="J14" s="1" t="s">
        <v>23</v>
      </c>
      <c r="K14" s="1" t="s">
        <v>23</v>
      </c>
      <c r="L14" s="1" t="s">
        <v>23</v>
      </c>
      <c r="M14" s="1" t="s">
        <v>23</v>
      </c>
      <c r="N14" s="1" t="s">
        <v>23</v>
      </c>
      <c r="O14" s="1" t="s">
        <v>23</v>
      </c>
      <c r="P14" s="1" t="s">
        <v>23</v>
      </c>
      <c r="R14" s="1" t="b">
        <f>NOT(ISERROR(HLOOKUP(Lists!$A$9,$E14:$P14,1,0)))</f>
        <v>0</v>
      </c>
      <c r="S14" s="1" t="b">
        <f>NOT(ISERROR(HLOOKUP(Lists!$A$8,$E14:$P14,1,0)))</f>
        <v>0</v>
      </c>
      <c r="T14" s="1" t="b">
        <f>NOT(ISERROR(HLOOKUP(Lists!$A$7,E14:$P14,1,0)))</f>
        <v>0</v>
      </c>
      <c r="U14" t="str">
        <f>IF(R14=1,"liste_yapos",IF(S14=1,"liste_yapos",IF(T14=1,"liste_yapro","liste_normale")))</f>
        <v>liste_normale</v>
      </c>
      <c r="W14" s="1">
        <f>IF($E14=W$2,$B14,0)</f>
        <v>0</v>
      </c>
      <c r="X14" s="1">
        <f>IF($E14=X$2,$B14,0)</f>
        <v>0</v>
      </c>
      <c r="Y14" s="1">
        <f>IF($E14=Y$2,$B14,0)</f>
        <v>0</v>
      </c>
      <c r="Z14" s="1">
        <f>IF($E14=Z$2,$B14,0)</f>
        <v>0</v>
      </c>
      <c r="AA14" s="1">
        <f>IF($E14=AA$2,$B14,0)</f>
        <v>0</v>
      </c>
      <c r="AB14" s="1">
        <f>IF($F14=AB$2,$B14,0)</f>
        <v>0</v>
      </c>
      <c r="AC14" s="1">
        <f>IF($F14=AC$2,$B14,0)</f>
        <v>0</v>
      </c>
      <c r="AD14" s="1">
        <f>IF($F14=AD$2,$B14,0)</f>
        <v>0</v>
      </c>
      <c r="AE14" s="1">
        <f>IF($F14=AE$2,$B14,0)</f>
        <v>0</v>
      </c>
      <c r="AF14" s="1">
        <f>IF($F14=AF$2,$B14,0)</f>
        <v>0</v>
      </c>
      <c r="AG14" s="1">
        <f>IF($G14=AG$2,$B14,0)</f>
        <v>0</v>
      </c>
      <c r="AH14" s="1">
        <f>IF($G14=AH$2,$B14,0)</f>
        <v>0</v>
      </c>
      <c r="AI14" s="1">
        <f>IF($G14=AI$2,$B14,0)</f>
        <v>0</v>
      </c>
      <c r="AJ14" s="1">
        <f>IF($G14=AJ$2,$B14,0)</f>
        <v>0</v>
      </c>
      <c r="AK14" s="1">
        <f>IF($G14=AK$2,$B14,0)</f>
        <v>0</v>
      </c>
      <c r="AL14" s="1">
        <f>IF($H14=AL$2,$B14,0)</f>
        <v>0</v>
      </c>
      <c r="AM14" s="1">
        <f>IF($H14=AM$2,$B14,0)</f>
        <v>0</v>
      </c>
      <c r="AN14" s="1">
        <f>IF($H14=AN$2,$B14,0)</f>
        <v>0</v>
      </c>
      <c r="AO14" s="1">
        <f>IF($H14=AO$2,$B14,0)</f>
        <v>0</v>
      </c>
      <c r="AP14" s="1">
        <f>IF($H14=AP$2,$B14,0)</f>
        <v>0</v>
      </c>
      <c r="AQ14" s="1">
        <f>IF($I14=AQ$2,$B14,0)</f>
        <v>0</v>
      </c>
      <c r="AR14" s="1">
        <f>IF($I14=AR$2,$B14,0)</f>
        <v>0</v>
      </c>
      <c r="AS14" s="1">
        <f>IF($I14=AS$2,$B14,0)</f>
        <v>0</v>
      </c>
      <c r="AT14" s="1">
        <f>IF($I14=AT$2,$B14,0)</f>
        <v>0</v>
      </c>
      <c r="AU14" s="1">
        <f>IF($I14=AU$2,$B14,0)</f>
        <v>0</v>
      </c>
      <c r="AV14" s="1">
        <f>IF($J14=AV$2,$B14,0)</f>
        <v>0</v>
      </c>
      <c r="AW14" s="1">
        <f>IF($J14=AW$2,$B14,0)</f>
        <v>0</v>
      </c>
      <c r="AX14" s="1">
        <f>IF($J14=AX$2,$B14,0)</f>
        <v>0</v>
      </c>
      <c r="AY14" s="1">
        <f>IF($J14=AY$2,$B14,0)</f>
        <v>0</v>
      </c>
      <c r="AZ14" s="1">
        <f>IF($J14=AZ$2,$B14,0)</f>
        <v>0</v>
      </c>
      <c r="BA14" s="1">
        <f>IF($K14=BA$2,$B14,0)</f>
        <v>0</v>
      </c>
      <c r="BB14" s="1">
        <f>IF($K14=BB$2,$B14,0)</f>
        <v>0</v>
      </c>
      <c r="BC14" s="1">
        <f>IF($K14=BC$2,$B14,0)</f>
        <v>0</v>
      </c>
      <c r="BD14" s="1">
        <f>IF($K14=BD$2,$B14,0)</f>
        <v>0</v>
      </c>
      <c r="BE14" s="1">
        <f>IF($K14=BE$2,$B14,0)</f>
        <v>0</v>
      </c>
      <c r="BF14" s="1">
        <f>IF($L14=BF$2,$B14,0)</f>
        <v>0</v>
      </c>
      <c r="BG14" s="1">
        <f>IF($L14=BG$2,$B14,0)</f>
        <v>0</v>
      </c>
      <c r="BH14" s="1">
        <f>IF($L14=BH$2,$B14,0)</f>
        <v>0</v>
      </c>
      <c r="BI14" s="1">
        <f>IF($L14=BI$2,$B14,0)</f>
        <v>0</v>
      </c>
      <c r="BJ14" s="1">
        <f>IF($L14=BJ$2,$B14,0)</f>
        <v>0</v>
      </c>
    </row>
    <row r="15" spans="1:62" ht="12.75">
      <c r="A15" s="1" t="s">
        <v>36</v>
      </c>
      <c r="B15" s="1">
        <v>6</v>
      </c>
      <c r="C15" s="1">
        <v>5</v>
      </c>
      <c r="E15" s="1" t="s">
        <v>27</v>
      </c>
      <c r="F15" s="1" t="s">
        <v>23</v>
      </c>
      <c r="G15" s="1" t="s">
        <v>23</v>
      </c>
      <c r="H15" s="1" t="s">
        <v>23</v>
      </c>
      <c r="I15" s="1" t="s">
        <v>23</v>
      </c>
      <c r="J15" s="1" t="s">
        <v>23</v>
      </c>
      <c r="K15" s="1" t="s">
        <v>23</v>
      </c>
      <c r="L15" s="1" t="s">
        <v>23</v>
      </c>
      <c r="M15" s="1" t="s">
        <v>23</v>
      </c>
      <c r="N15" s="1" t="s">
        <v>23</v>
      </c>
      <c r="O15" s="1" t="s">
        <v>23</v>
      </c>
      <c r="P15" s="1" t="s">
        <v>23</v>
      </c>
      <c r="R15" s="1" t="b">
        <f>NOT(ISERROR(HLOOKUP(Lists!$A$9,$E15:$P15,1,0)))</f>
        <v>0</v>
      </c>
      <c r="S15" s="1" t="b">
        <f>NOT(ISERROR(HLOOKUP(Lists!$A$8,$E15:$P15,1,0)))</f>
        <v>1</v>
      </c>
      <c r="T15" s="1" t="b">
        <f>NOT(ISERROR(HLOOKUP(Lists!$A$7,E15:$P15,1,0)))</f>
        <v>0</v>
      </c>
      <c r="U15" t="str">
        <f>IF(R15=1,"liste_yapos",IF(S15=1,"liste_yapos",IF(T15=1,"liste_yapro","liste_normale")))</f>
        <v>liste_yapos</v>
      </c>
      <c r="W15" s="1">
        <f>IF($E15=W$2,$B15,0)</f>
        <v>0</v>
      </c>
      <c r="X15" s="1">
        <f>IF($E15=X$2,$B15,0)</f>
        <v>6</v>
      </c>
      <c r="Y15" s="1">
        <f>IF($E15=Y$2,$B15,0)</f>
        <v>0</v>
      </c>
      <c r="Z15" s="1">
        <f>IF($E15=Z$2,$B15,0)</f>
        <v>0</v>
      </c>
      <c r="AA15" s="1">
        <f>IF($E15=AA$2,$B15,0)</f>
        <v>0</v>
      </c>
      <c r="AB15" s="1">
        <f>IF($F15=AB$2,$B15,0)</f>
        <v>0</v>
      </c>
      <c r="AC15" s="1">
        <f>IF($F15=AC$2,$B15,0)</f>
        <v>0</v>
      </c>
      <c r="AD15" s="1">
        <f>IF($F15=AD$2,$B15,0)</f>
        <v>0</v>
      </c>
      <c r="AE15" s="1">
        <f>IF($F15=AE$2,$B15,0)</f>
        <v>0</v>
      </c>
      <c r="AF15" s="1">
        <f>IF($F15=AF$2,$B15,0)</f>
        <v>0</v>
      </c>
      <c r="AG15" s="1">
        <f>IF($G15=AG$2,$B15,0)</f>
        <v>0</v>
      </c>
      <c r="AH15" s="1">
        <f>IF($G15=AH$2,$B15,0)</f>
        <v>0</v>
      </c>
      <c r="AI15" s="1">
        <f>IF($G15=AI$2,$B15,0)</f>
        <v>0</v>
      </c>
      <c r="AJ15" s="1">
        <f>IF($G15=AJ$2,$B15,0)</f>
        <v>0</v>
      </c>
      <c r="AK15" s="1">
        <f>IF($G15=AK$2,$B15,0)</f>
        <v>0</v>
      </c>
      <c r="AL15" s="1">
        <f>IF($H15=AL$2,$B15,0)</f>
        <v>0</v>
      </c>
      <c r="AM15" s="1">
        <f>IF($H15=AM$2,$B15,0)</f>
        <v>0</v>
      </c>
      <c r="AN15" s="1">
        <f>IF($H15=AN$2,$B15,0)</f>
        <v>0</v>
      </c>
      <c r="AO15" s="1">
        <f>IF($H15=AO$2,$B15,0)</f>
        <v>0</v>
      </c>
      <c r="AP15" s="1">
        <f>IF($H15=AP$2,$B15,0)</f>
        <v>0</v>
      </c>
      <c r="AQ15" s="1">
        <f>IF($I15=AQ$2,$B15,0)</f>
        <v>0</v>
      </c>
      <c r="AR15" s="1">
        <f>IF($I15=AR$2,$B15,0)</f>
        <v>0</v>
      </c>
      <c r="AS15" s="1">
        <f>IF($I15=AS$2,$B15,0)</f>
        <v>0</v>
      </c>
      <c r="AT15" s="1">
        <f>IF($I15=AT$2,$B15,0)</f>
        <v>0</v>
      </c>
      <c r="AU15" s="1">
        <f>IF($I15=AU$2,$B15,0)</f>
        <v>0</v>
      </c>
      <c r="AV15" s="1">
        <f>IF($J15=AV$2,$B15,0)</f>
        <v>0</v>
      </c>
      <c r="AW15" s="1">
        <f>IF($J15=AW$2,$B15,0)</f>
        <v>0</v>
      </c>
      <c r="AX15" s="1">
        <f>IF($J15=AX$2,$B15,0)</f>
        <v>0</v>
      </c>
      <c r="AY15" s="1">
        <f>IF($J15=AY$2,$B15,0)</f>
        <v>0</v>
      </c>
      <c r="AZ15" s="1">
        <f>IF($J15=AZ$2,$B15,0)</f>
        <v>0</v>
      </c>
      <c r="BA15" s="1">
        <f>IF($K15=BA$2,$B15,0)</f>
        <v>0</v>
      </c>
      <c r="BB15" s="1">
        <f>IF($K15=BB$2,$B15,0)</f>
        <v>0</v>
      </c>
      <c r="BC15" s="1">
        <f>IF($K15=BC$2,$B15,0)</f>
        <v>0</v>
      </c>
      <c r="BD15" s="1">
        <f>IF($K15=BD$2,$B15,0)</f>
        <v>0</v>
      </c>
      <c r="BE15" s="1">
        <f>IF($K15=BE$2,$B15,0)</f>
        <v>0</v>
      </c>
      <c r="BF15" s="1">
        <f>IF($L15=BF$2,$B15,0)</f>
        <v>0</v>
      </c>
      <c r="BG15" s="1">
        <f>IF($L15=BG$2,$B15,0)</f>
        <v>0</v>
      </c>
      <c r="BH15" s="1">
        <f>IF($L15=BH$2,$B15,0)</f>
        <v>0</v>
      </c>
      <c r="BI15" s="1">
        <f>IF($L15=BI$2,$B15,0)</f>
        <v>0</v>
      </c>
      <c r="BJ15" s="1">
        <f>IF($L15=BJ$2,$B15,0)</f>
        <v>0</v>
      </c>
    </row>
    <row r="16" spans="1:62" ht="12.75">
      <c r="A16" s="1" t="s">
        <v>37</v>
      </c>
      <c r="B16" s="1">
        <v>4</v>
      </c>
      <c r="C16" s="1">
        <v>1</v>
      </c>
      <c r="E16" s="1" t="s">
        <v>23</v>
      </c>
      <c r="F16" s="1" t="s">
        <v>23</v>
      </c>
      <c r="G16" s="1" t="s">
        <v>23</v>
      </c>
      <c r="H16" s="1" t="s">
        <v>23</v>
      </c>
      <c r="I16" s="1" t="s">
        <v>23</v>
      </c>
      <c r="J16" s="1" t="s">
        <v>23</v>
      </c>
      <c r="K16" s="1" t="s">
        <v>23</v>
      </c>
      <c r="L16" s="1" t="s">
        <v>23</v>
      </c>
      <c r="M16" s="1" t="s">
        <v>23</v>
      </c>
      <c r="N16" s="1" t="s">
        <v>23</v>
      </c>
      <c r="O16" s="1" t="s">
        <v>23</v>
      </c>
      <c r="P16" s="1" t="s">
        <v>23</v>
      </c>
      <c r="R16" s="1" t="b">
        <f>NOT(ISERROR(HLOOKUP(Lists!$A$9,$E16:$P16,1,0)))</f>
        <v>0</v>
      </c>
      <c r="S16" s="1" t="b">
        <f>NOT(ISERROR(HLOOKUP(Lists!$A$8,$E16:$P16,1,0)))</f>
        <v>0</v>
      </c>
      <c r="T16" s="1" t="b">
        <f>NOT(ISERROR(HLOOKUP(Lists!$A$7,E16:$P16,1,0)))</f>
        <v>0</v>
      </c>
      <c r="U16" t="str">
        <f>IF(R16=1,"liste_yapos",IF(S16=1,"liste_yapos",IF(T16=1,"liste_yapro","liste_normale")))</f>
        <v>liste_normale</v>
      </c>
      <c r="W16" s="1">
        <f>IF($E16=W$2,$B16,0)</f>
        <v>0</v>
      </c>
      <c r="X16" s="1">
        <f>IF($E16=X$2,$B16,0)</f>
        <v>0</v>
      </c>
      <c r="Y16" s="1">
        <f>IF($E16=Y$2,$B16,0)</f>
        <v>0</v>
      </c>
      <c r="Z16" s="1">
        <f>IF($E16=Z$2,$B16,0)</f>
        <v>0</v>
      </c>
      <c r="AA16" s="1">
        <f>IF($E16=AA$2,$B16,0)</f>
        <v>0</v>
      </c>
      <c r="AB16" s="1">
        <f>IF($F16=AB$2,$B16,0)</f>
        <v>0</v>
      </c>
      <c r="AC16" s="1">
        <f>IF($F16=AC$2,$B16,0)</f>
        <v>0</v>
      </c>
      <c r="AD16" s="1">
        <f>IF($F16=AD$2,$B16,0)</f>
        <v>0</v>
      </c>
      <c r="AE16" s="1">
        <f>IF($F16=AE$2,$B16,0)</f>
        <v>0</v>
      </c>
      <c r="AF16" s="1">
        <f>IF($F16=AF$2,$B16,0)</f>
        <v>0</v>
      </c>
      <c r="AG16" s="1">
        <f>IF($G16=AG$2,$B16,0)</f>
        <v>0</v>
      </c>
      <c r="AH16" s="1">
        <f>IF($G16=AH$2,$B16,0)</f>
        <v>0</v>
      </c>
      <c r="AI16" s="1">
        <f>IF($G16=AI$2,$B16,0)</f>
        <v>0</v>
      </c>
      <c r="AJ16" s="1">
        <f>IF($G16=AJ$2,$B16,0)</f>
        <v>0</v>
      </c>
      <c r="AK16" s="1">
        <f>IF($G16=AK$2,$B16,0)</f>
        <v>0</v>
      </c>
      <c r="AL16" s="1">
        <f>IF($H16=AL$2,$B16,0)</f>
        <v>0</v>
      </c>
      <c r="AM16" s="1">
        <f>IF($H16=AM$2,$B16,0)</f>
        <v>0</v>
      </c>
      <c r="AN16" s="1">
        <f>IF($H16=AN$2,$B16,0)</f>
        <v>0</v>
      </c>
      <c r="AO16" s="1">
        <f>IF($H16=AO$2,$B16,0)</f>
        <v>0</v>
      </c>
      <c r="AP16" s="1">
        <f>IF($H16=AP$2,$B16,0)</f>
        <v>0</v>
      </c>
      <c r="AQ16" s="1">
        <f>IF($I16=AQ$2,$B16,0)</f>
        <v>0</v>
      </c>
      <c r="AR16" s="1">
        <f>IF($I16=AR$2,$B16,0)</f>
        <v>0</v>
      </c>
      <c r="AS16" s="1">
        <f>IF($I16=AS$2,$B16,0)</f>
        <v>0</v>
      </c>
      <c r="AT16" s="1">
        <f>IF($I16=AT$2,$B16,0)</f>
        <v>0</v>
      </c>
      <c r="AU16" s="1">
        <f>IF($I16=AU$2,$B16,0)</f>
        <v>0</v>
      </c>
      <c r="AV16" s="1">
        <f>IF($J16=AV$2,$B16,0)</f>
        <v>0</v>
      </c>
      <c r="AW16" s="1">
        <f>IF($J16=AW$2,$B16,0)</f>
        <v>0</v>
      </c>
      <c r="AX16" s="1">
        <f>IF($J16=AX$2,$B16,0)</f>
        <v>0</v>
      </c>
      <c r="AY16" s="1">
        <f>IF($J16=AY$2,$B16,0)</f>
        <v>0</v>
      </c>
      <c r="AZ16" s="1">
        <f>IF($J16=AZ$2,$B16,0)</f>
        <v>0</v>
      </c>
      <c r="BA16" s="1">
        <f>IF($K16=BA$2,$B16,0)</f>
        <v>0</v>
      </c>
      <c r="BB16" s="1">
        <f>IF($K16=BB$2,$B16,0)</f>
        <v>0</v>
      </c>
      <c r="BC16" s="1">
        <f>IF($K16=BC$2,$B16,0)</f>
        <v>0</v>
      </c>
      <c r="BD16" s="1">
        <f>IF($K16=BD$2,$B16,0)</f>
        <v>0</v>
      </c>
      <c r="BE16" s="1">
        <f>IF($K16=BE$2,$B16,0)</f>
        <v>0</v>
      </c>
      <c r="BF16" s="1">
        <f>IF($L16=BF$2,$B16,0)</f>
        <v>0</v>
      </c>
      <c r="BG16" s="1">
        <f>IF($L16=BG$2,$B16,0)</f>
        <v>0</v>
      </c>
      <c r="BH16" s="1">
        <f>IF($L16=BH$2,$B16,0)</f>
        <v>0</v>
      </c>
      <c r="BI16" s="1">
        <f>IF($L16=BI$2,$B16,0)</f>
        <v>0</v>
      </c>
      <c r="BJ16" s="1">
        <f>IF($L16=BJ$2,$B16,0)</f>
        <v>0</v>
      </c>
    </row>
    <row r="17" spans="1:62" ht="12.75">
      <c r="A17" s="1" t="s">
        <v>38</v>
      </c>
      <c r="B17" s="1">
        <v>4</v>
      </c>
      <c r="C17" s="1">
        <v>0</v>
      </c>
      <c r="E17" s="1" t="s">
        <v>23</v>
      </c>
      <c r="F17" s="1" t="s">
        <v>23</v>
      </c>
      <c r="G17" s="1" t="s">
        <v>23</v>
      </c>
      <c r="H17" s="1" t="s">
        <v>23</v>
      </c>
      <c r="I17" s="1" t="s">
        <v>23</v>
      </c>
      <c r="J17" s="1" t="s">
        <v>23</v>
      </c>
      <c r="K17" s="1" t="s">
        <v>23</v>
      </c>
      <c r="L17" s="1" t="s">
        <v>23</v>
      </c>
      <c r="M17" s="1" t="s">
        <v>23</v>
      </c>
      <c r="N17" s="1" t="s">
        <v>23</v>
      </c>
      <c r="O17" s="1" t="s">
        <v>23</v>
      </c>
      <c r="P17" s="1" t="s">
        <v>23</v>
      </c>
      <c r="R17" s="1" t="b">
        <f>NOT(ISERROR(HLOOKUP(Lists!$A$9,$E17:$P17,1,0)))</f>
        <v>0</v>
      </c>
      <c r="S17" s="1" t="b">
        <f>NOT(ISERROR(HLOOKUP(Lists!$A$8,$E17:$P17,1,0)))</f>
        <v>0</v>
      </c>
      <c r="T17" s="1" t="b">
        <f>NOT(ISERROR(HLOOKUP(Lists!$A$7,E17:$P17,1,0)))</f>
        <v>0</v>
      </c>
      <c r="U17" t="str">
        <f>IF(R17=1,"liste_yapos",IF(S17=1,"liste_yapos",IF(T17=1,"liste_yapro","liste_normale")))</f>
        <v>liste_normale</v>
      </c>
      <c r="W17" s="1">
        <f>IF($E17=W$2,$B17,0)</f>
        <v>0</v>
      </c>
      <c r="X17" s="1">
        <f>IF($E17=X$2,$B17,0)</f>
        <v>0</v>
      </c>
      <c r="Y17" s="1">
        <f>IF($E17=Y$2,$B17,0)</f>
        <v>0</v>
      </c>
      <c r="Z17" s="1">
        <f>IF($E17=Z$2,$B17,0)</f>
        <v>0</v>
      </c>
      <c r="AA17" s="1">
        <f>IF($E17=AA$2,$B17,0)</f>
        <v>0</v>
      </c>
      <c r="AB17" s="1">
        <f>IF($F17=AB$2,$B17,0)</f>
        <v>0</v>
      </c>
      <c r="AC17" s="1">
        <f>IF($F17=AC$2,$B17,0)</f>
        <v>0</v>
      </c>
      <c r="AD17" s="1">
        <f>IF($F17=AD$2,$B17,0)</f>
        <v>0</v>
      </c>
      <c r="AE17" s="1">
        <f>IF($F17=AE$2,$B17,0)</f>
        <v>0</v>
      </c>
      <c r="AF17" s="1">
        <f>IF($F17=AF$2,$B17,0)</f>
        <v>0</v>
      </c>
      <c r="AG17" s="1">
        <f>IF($G17=AG$2,$B17,0)</f>
        <v>0</v>
      </c>
      <c r="AH17" s="1">
        <f>IF($G17=AH$2,$B17,0)</f>
        <v>0</v>
      </c>
      <c r="AI17" s="1">
        <f>IF($G17=AI$2,$B17,0)</f>
        <v>0</v>
      </c>
      <c r="AJ17" s="1">
        <f>IF($G17=AJ$2,$B17,0)</f>
        <v>0</v>
      </c>
      <c r="AK17" s="1">
        <f>IF($G17=AK$2,$B17,0)</f>
        <v>0</v>
      </c>
      <c r="AL17" s="1">
        <f>IF($H17=AL$2,$B17,0)</f>
        <v>0</v>
      </c>
      <c r="AM17" s="1">
        <f>IF($H17=AM$2,$B17,0)</f>
        <v>0</v>
      </c>
      <c r="AN17" s="1">
        <f>IF($H17=AN$2,$B17,0)</f>
        <v>0</v>
      </c>
      <c r="AO17" s="1">
        <f>IF($H17=AO$2,$B17,0)</f>
        <v>0</v>
      </c>
      <c r="AP17" s="1">
        <f>IF($H17=AP$2,$B17,0)</f>
        <v>0</v>
      </c>
      <c r="AQ17" s="1">
        <f>IF($I17=AQ$2,$B17,0)</f>
        <v>0</v>
      </c>
      <c r="AR17" s="1">
        <f>IF($I17=AR$2,$B17,0)</f>
        <v>0</v>
      </c>
      <c r="AS17" s="1">
        <f>IF($I17=AS$2,$B17,0)</f>
        <v>0</v>
      </c>
      <c r="AT17" s="1">
        <f>IF($I17=AT$2,$B17,0)</f>
        <v>0</v>
      </c>
      <c r="AU17" s="1">
        <f>IF($I17=AU$2,$B17,0)</f>
        <v>0</v>
      </c>
      <c r="AV17" s="1">
        <f>IF($J17=AV$2,$B17,0)</f>
        <v>0</v>
      </c>
      <c r="AW17" s="1">
        <f>IF($J17=AW$2,$B17,0)</f>
        <v>0</v>
      </c>
      <c r="AX17" s="1">
        <f>IF($J17=AX$2,$B17,0)</f>
        <v>0</v>
      </c>
      <c r="AY17" s="1">
        <f>IF($J17=AY$2,$B17,0)</f>
        <v>0</v>
      </c>
      <c r="AZ17" s="1">
        <f>IF($J17=AZ$2,$B17,0)</f>
        <v>0</v>
      </c>
      <c r="BA17" s="1">
        <f>IF($K17=BA$2,$B17,0)</f>
        <v>0</v>
      </c>
      <c r="BB17" s="1">
        <f>IF($K17=BB$2,$B17,0)</f>
        <v>0</v>
      </c>
      <c r="BC17" s="1">
        <f>IF($K17=BC$2,$B17,0)</f>
        <v>0</v>
      </c>
      <c r="BD17" s="1">
        <f>IF($K17=BD$2,$B17,0)</f>
        <v>0</v>
      </c>
      <c r="BE17" s="1">
        <f>IF($K17=BE$2,$B17,0)</f>
        <v>0</v>
      </c>
      <c r="BF17" s="1">
        <f>IF($L17=BF$2,$B17,0)</f>
        <v>0</v>
      </c>
      <c r="BG17" s="1">
        <f>IF($L17=BG$2,$B17,0)</f>
        <v>0</v>
      </c>
      <c r="BH17" s="1">
        <f>IF($L17=BH$2,$B17,0)</f>
        <v>0</v>
      </c>
      <c r="BI17" s="1">
        <f>IF($L17=BI$2,$B17,0)</f>
        <v>0</v>
      </c>
      <c r="BJ17" s="1">
        <f>IF($L17=BJ$2,$B17,0)</f>
        <v>0</v>
      </c>
    </row>
    <row r="18" spans="1:62" ht="12.75">
      <c r="A18" s="1" t="s">
        <v>39</v>
      </c>
      <c r="B18" s="1">
        <v>3</v>
      </c>
      <c r="C18" s="1">
        <v>2</v>
      </c>
      <c r="E18" s="1" t="s">
        <v>23</v>
      </c>
      <c r="F18" s="1" t="s">
        <v>23</v>
      </c>
      <c r="G18" s="1" t="s">
        <v>23</v>
      </c>
      <c r="H18" s="1" t="s">
        <v>23</v>
      </c>
      <c r="I18" s="1" t="s">
        <v>23</v>
      </c>
      <c r="J18" s="1" t="s">
        <v>23</v>
      </c>
      <c r="K18" s="1" t="s">
        <v>23</v>
      </c>
      <c r="L18" s="1" t="s">
        <v>23</v>
      </c>
      <c r="M18" s="1" t="s">
        <v>23</v>
      </c>
      <c r="N18" s="1" t="s">
        <v>23</v>
      </c>
      <c r="O18" s="1" t="s">
        <v>23</v>
      </c>
      <c r="P18" s="1" t="s">
        <v>23</v>
      </c>
      <c r="R18" s="1" t="b">
        <f>NOT(ISERROR(HLOOKUP(Lists!$A$9,$E18:$P18,1,0)))</f>
        <v>0</v>
      </c>
      <c r="S18" s="1" t="b">
        <f>NOT(ISERROR(HLOOKUP(Lists!$A$8,$E18:$P18,1,0)))</f>
        <v>0</v>
      </c>
      <c r="T18" s="1" t="b">
        <f>NOT(ISERROR(HLOOKUP(Lists!$A$7,E18:$P18,1,0)))</f>
        <v>0</v>
      </c>
      <c r="U18" t="str">
        <f>IF(R18=1,"liste_yapos",IF(S18=1,"liste_yapos",IF(T18=1,"liste_yapro","liste_normale")))</f>
        <v>liste_normale</v>
      </c>
      <c r="W18" s="1">
        <f>IF($E18=W$2,$B18,0)</f>
        <v>0</v>
      </c>
      <c r="X18" s="1">
        <f>IF($E18=X$2,$B18,0)</f>
        <v>0</v>
      </c>
      <c r="Y18" s="1">
        <f>IF($E18=Y$2,$B18,0)</f>
        <v>0</v>
      </c>
      <c r="Z18" s="1">
        <f>IF($E18=Z$2,$B18,0)</f>
        <v>0</v>
      </c>
      <c r="AA18" s="1">
        <f>IF($E18=AA$2,$B18,0)</f>
        <v>0</v>
      </c>
      <c r="AB18" s="1">
        <f>IF($F18=AB$2,$B18,0)</f>
        <v>0</v>
      </c>
      <c r="AC18" s="1">
        <f>IF($F18=AC$2,$B18,0)</f>
        <v>0</v>
      </c>
      <c r="AD18" s="1">
        <f>IF($F18=AD$2,$B18,0)</f>
        <v>0</v>
      </c>
      <c r="AE18" s="1">
        <f>IF($F18=AE$2,$B18,0)</f>
        <v>0</v>
      </c>
      <c r="AF18" s="1">
        <f>IF($F18=AF$2,$B18,0)</f>
        <v>0</v>
      </c>
      <c r="AG18" s="1">
        <f>IF($G18=AG$2,$B18,0)</f>
        <v>0</v>
      </c>
      <c r="AH18" s="1">
        <f>IF($G18=AH$2,$B18,0)</f>
        <v>0</v>
      </c>
      <c r="AI18" s="1">
        <f>IF($G18=AI$2,$B18,0)</f>
        <v>0</v>
      </c>
      <c r="AJ18" s="1">
        <f>IF($G18=AJ$2,$B18,0)</f>
        <v>0</v>
      </c>
      <c r="AK18" s="1">
        <f>IF($G18=AK$2,$B18,0)</f>
        <v>0</v>
      </c>
      <c r="AL18" s="1">
        <f>IF($H18=AL$2,$B18,0)</f>
        <v>0</v>
      </c>
      <c r="AM18" s="1">
        <f>IF($H18=AM$2,$B18,0)</f>
        <v>0</v>
      </c>
      <c r="AN18" s="1">
        <f>IF($H18=AN$2,$B18,0)</f>
        <v>0</v>
      </c>
      <c r="AO18" s="1">
        <f>IF($H18=AO$2,$B18,0)</f>
        <v>0</v>
      </c>
      <c r="AP18" s="1">
        <f>IF($H18=AP$2,$B18,0)</f>
        <v>0</v>
      </c>
      <c r="AQ18" s="1">
        <f>IF($I18=AQ$2,$B18,0)</f>
        <v>0</v>
      </c>
      <c r="AR18" s="1">
        <f>IF($I18=AR$2,$B18,0)</f>
        <v>0</v>
      </c>
      <c r="AS18" s="1">
        <f>IF($I18=AS$2,$B18,0)</f>
        <v>0</v>
      </c>
      <c r="AT18" s="1">
        <f>IF($I18=AT$2,$B18,0)</f>
        <v>0</v>
      </c>
      <c r="AU18" s="1">
        <f>IF($I18=AU$2,$B18,0)</f>
        <v>0</v>
      </c>
      <c r="AV18" s="1">
        <f>IF($J18=AV$2,$B18,0)</f>
        <v>0</v>
      </c>
      <c r="AW18" s="1">
        <f>IF($J18=AW$2,$B18,0)</f>
        <v>0</v>
      </c>
      <c r="AX18" s="1">
        <f>IF($J18=AX$2,$B18,0)</f>
        <v>0</v>
      </c>
      <c r="AY18" s="1">
        <f>IF($J18=AY$2,$B18,0)</f>
        <v>0</v>
      </c>
      <c r="AZ18" s="1">
        <f>IF($J18=AZ$2,$B18,0)</f>
        <v>0</v>
      </c>
      <c r="BA18" s="1">
        <f>IF($K18=BA$2,$B18,0)</f>
        <v>0</v>
      </c>
      <c r="BB18" s="1">
        <f>IF($K18=BB$2,$B18,0)</f>
        <v>0</v>
      </c>
      <c r="BC18" s="1">
        <f>IF($K18=BC$2,$B18,0)</f>
        <v>0</v>
      </c>
      <c r="BD18" s="1">
        <f>IF($K18=BD$2,$B18,0)</f>
        <v>0</v>
      </c>
      <c r="BE18" s="1">
        <f>IF($K18=BE$2,$B18,0)</f>
        <v>0</v>
      </c>
      <c r="BF18" s="1">
        <f>IF($L18=BF$2,$B18,0)</f>
        <v>0</v>
      </c>
      <c r="BG18" s="1">
        <f>IF($L18=BG$2,$B18,0)</f>
        <v>0</v>
      </c>
      <c r="BH18" s="1">
        <f>IF($L18=BH$2,$B18,0)</f>
        <v>0</v>
      </c>
      <c r="BI18" s="1">
        <f>IF($L18=BI$2,$B18,0)</f>
        <v>0</v>
      </c>
      <c r="BJ18" s="1">
        <f>IF($L18=BJ$2,$B18,0)</f>
        <v>0</v>
      </c>
    </row>
    <row r="19" spans="1:62" ht="12.75">
      <c r="A19" s="1" t="s">
        <v>40</v>
      </c>
      <c r="B19" s="1">
        <v>9</v>
      </c>
      <c r="C19" s="1">
        <v>20</v>
      </c>
      <c r="E19" s="1" t="s">
        <v>23</v>
      </c>
      <c r="F19" s="1" t="s">
        <v>23</v>
      </c>
      <c r="G19" s="1" t="s">
        <v>23</v>
      </c>
      <c r="H19" s="1" t="s">
        <v>23</v>
      </c>
      <c r="I19" s="1" t="s">
        <v>23</v>
      </c>
      <c r="J19" s="1" t="s">
        <v>23</v>
      </c>
      <c r="K19" s="1" t="s">
        <v>23</v>
      </c>
      <c r="L19" s="1" t="s">
        <v>23</v>
      </c>
      <c r="M19" s="1" t="s">
        <v>23</v>
      </c>
      <c r="N19" s="1" t="s">
        <v>23</v>
      </c>
      <c r="O19" s="1" t="s">
        <v>23</v>
      </c>
      <c r="P19" s="1" t="s">
        <v>23</v>
      </c>
      <c r="R19" s="1" t="b">
        <f>NOT(ISERROR(HLOOKUP(Lists!$A$9,$E19:$P19,1,0)))</f>
        <v>0</v>
      </c>
      <c r="S19" s="1" t="b">
        <f>NOT(ISERROR(HLOOKUP(Lists!$A$8,$E19:$P19,1,0)))</f>
        <v>0</v>
      </c>
      <c r="T19" s="1" t="b">
        <f>NOT(ISERROR(HLOOKUP(Lists!$A$7,E19:$P19,1,0)))</f>
        <v>0</v>
      </c>
      <c r="U19" t="str">
        <f>IF(R19=1,"liste_yapos",IF(S19=1,"liste_yapos",IF(T19=1,"liste_yapro","liste_normale")))</f>
        <v>liste_normale</v>
      </c>
      <c r="W19" s="1">
        <f>IF($E19=W$2,$B19,0)</f>
        <v>0</v>
      </c>
      <c r="X19" s="1">
        <f>IF($E19=X$2,$B19,0)</f>
        <v>0</v>
      </c>
      <c r="Y19" s="1">
        <f>IF($E19=Y$2,$B19,0)</f>
        <v>0</v>
      </c>
      <c r="Z19" s="1">
        <f>IF($E19=Z$2,$B19,0)</f>
        <v>0</v>
      </c>
      <c r="AA19" s="1">
        <f>IF($E19=AA$2,$B19,0)</f>
        <v>0</v>
      </c>
      <c r="AB19" s="1">
        <f>IF($F19=AB$2,$B19,0)</f>
        <v>0</v>
      </c>
      <c r="AC19" s="1">
        <f>IF($F19=AC$2,$B19,0)</f>
        <v>0</v>
      </c>
      <c r="AD19" s="1">
        <f>IF($F19=AD$2,$B19,0)</f>
        <v>0</v>
      </c>
      <c r="AE19" s="1">
        <f>IF($F19=AE$2,$B19,0)</f>
        <v>0</v>
      </c>
      <c r="AF19" s="1">
        <f>IF($F19=AF$2,$B19,0)</f>
        <v>0</v>
      </c>
      <c r="AG19" s="1">
        <f>IF($G19=AG$2,$B19,0)</f>
        <v>0</v>
      </c>
      <c r="AH19" s="1">
        <f>IF($G19=AH$2,$B19,0)</f>
        <v>0</v>
      </c>
      <c r="AI19" s="1">
        <f>IF($G19=AI$2,$B19,0)</f>
        <v>0</v>
      </c>
      <c r="AJ19" s="1">
        <f>IF($G19=AJ$2,$B19,0)</f>
        <v>0</v>
      </c>
      <c r="AK19" s="1">
        <f>IF($G19=AK$2,$B19,0)</f>
        <v>0</v>
      </c>
      <c r="AL19" s="1">
        <f>IF($H19=AL$2,$B19,0)</f>
        <v>0</v>
      </c>
      <c r="AM19" s="1">
        <f>IF($H19=AM$2,$B19,0)</f>
        <v>0</v>
      </c>
      <c r="AN19" s="1">
        <f>IF($H19=AN$2,$B19,0)</f>
        <v>0</v>
      </c>
      <c r="AO19" s="1">
        <f>IF($H19=AO$2,$B19,0)</f>
        <v>0</v>
      </c>
      <c r="AP19" s="1">
        <f>IF($H19=AP$2,$B19,0)</f>
        <v>0</v>
      </c>
      <c r="AQ19" s="1">
        <f>IF($I19=AQ$2,$B19,0)</f>
        <v>0</v>
      </c>
      <c r="AR19" s="1">
        <f>IF($I19=AR$2,$B19,0)</f>
        <v>0</v>
      </c>
      <c r="AS19" s="1">
        <f>IF($I19=AS$2,$B19,0)</f>
        <v>0</v>
      </c>
      <c r="AT19" s="1">
        <f>IF($I19=AT$2,$B19,0)</f>
        <v>0</v>
      </c>
      <c r="AU19" s="1">
        <f>IF($I19=AU$2,$B19,0)</f>
        <v>0</v>
      </c>
      <c r="AV19" s="1">
        <f>IF($J19=AV$2,$B19,0)</f>
        <v>0</v>
      </c>
      <c r="AW19" s="1">
        <f>IF($J19=AW$2,$B19,0)</f>
        <v>0</v>
      </c>
      <c r="AX19" s="1">
        <f>IF($J19=AX$2,$B19,0)</f>
        <v>0</v>
      </c>
      <c r="AY19" s="1">
        <f>IF($J19=AY$2,$B19,0)</f>
        <v>0</v>
      </c>
      <c r="AZ19" s="1">
        <f>IF($J19=AZ$2,$B19,0)</f>
        <v>0</v>
      </c>
      <c r="BA19" s="1">
        <f>IF($K19=BA$2,$B19,0)</f>
        <v>0</v>
      </c>
      <c r="BB19" s="1">
        <f>IF($K19=BB$2,$B19,0)</f>
        <v>0</v>
      </c>
      <c r="BC19" s="1">
        <f>IF($K19=BC$2,$B19,0)</f>
        <v>0</v>
      </c>
      <c r="BD19" s="1">
        <f>IF($K19=BD$2,$B19,0)</f>
        <v>0</v>
      </c>
      <c r="BE19" s="1">
        <f>IF($K19=BE$2,$B19,0)</f>
        <v>0</v>
      </c>
      <c r="BF19" s="1">
        <f>IF($L19=BF$2,$B19,0)</f>
        <v>0</v>
      </c>
      <c r="BG19" s="1">
        <f>IF($L19=BG$2,$B19,0)</f>
        <v>0</v>
      </c>
      <c r="BH19" s="1">
        <f>IF($L19=BH$2,$B19,0)</f>
        <v>0</v>
      </c>
      <c r="BI19" s="1">
        <f>IF($L19=BI$2,$B19,0)</f>
        <v>0</v>
      </c>
      <c r="BJ19" s="1">
        <f>IF($L19=BJ$2,$B19,0)</f>
        <v>0</v>
      </c>
    </row>
    <row r="20" spans="1:62" ht="12.75">
      <c r="A20" s="1" t="s">
        <v>41</v>
      </c>
      <c r="B20" s="1">
        <v>5</v>
      </c>
      <c r="C20" s="1">
        <v>10</v>
      </c>
      <c r="E20" s="1" t="s">
        <v>23</v>
      </c>
      <c r="F20" s="1" t="s">
        <v>23</v>
      </c>
      <c r="G20" s="1" t="s">
        <v>23</v>
      </c>
      <c r="H20" s="1" t="s">
        <v>23</v>
      </c>
      <c r="I20" s="1" t="s">
        <v>23</v>
      </c>
      <c r="J20" s="1" t="s">
        <v>23</v>
      </c>
      <c r="K20" s="1" t="s">
        <v>23</v>
      </c>
      <c r="L20" s="1" t="s">
        <v>23</v>
      </c>
      <c r="M20" s="1" t="s">
        <v>23</v>
      </c>
      <c r="N20" s="1" t="s">
        <v>23</v>
      </c>
      <c r="O20" s="1" t="s">
        <v>23</v>
      </c>
      <c r="P20" s="1" t="s">
        <v>23</v>
      </c>
      <c r="R20" s="1" t="b">
        <f>NOT(ISERROR(HLOOKUP(Lists!$A$9,$E20:$P20,1,0)))</f>
        <v>0</v>
      </c>
      <c r="S20" s="1" t="b">
        <f>NOT(ISERROR(HLOOKUP(Lists!$A$8,$E20:$P20,1,0)))</f>
        <v>0</v>
      </c>
      <c r="T20" s="1" t="b">
        <f>NOT(ISERROR(HLOOKUP(Lists!$A$7,E20:$P20,1,0)))</f>
        <v>0</v>
      </c>
      <c r="U20" t="str">
        <f>IF(R20=1,"liste_yapos",IF(S20=1,"liste_yapos",IF(T20=1,"liste_yapro","liste_normale")))</f>
        <v>liste_normale</v>
      </c>
      <c r="W20" s="1">
        <f>IF($E20=W$2,$B20,0)</f>
        <v>0</v>
      </c>
      <c r="X20" s="1">
        <f>IF($E20=X$2,$B20,0)</f>
        <v>0</v>
      </c>
      <c r="Y20" s="1">
        <f>IF($E20=Y$2,$B20,0)</f>
        <v>0</v>
      </c>
      <c r="Z20" s="1">
        <f>IF($E20=Z$2,$B20,0)</f>
        <v>0</v>
      </c>
      <c r="AA20" s="1">
        <f>IF($E20=AA$2,$B20,0)</f>
        <v>0</v>
      </c>
      <c r="AB20" s="1">
        <f>IF($F20=AB$2,$B20,0)</f>
        <v>0</v>
      </c>
      <c r="AC20" s="1">
        <f>IF($F20=AC$2,$B20,0)</f>
        <v>0</v>
      </c>
      <c r="AD20" s="1">
        <f>IF($F20=AD$2,$B20,0)</f>
        <v>0</v>
      </c>
      <c r="AE20" s="1">
        <f>IF($F20=AE$2,$B20,0)</f>
        <v>0</v>
      </c>
      <c r="AF20" s="1">
        <f>IF($F20=AF$2,$B20,0)</f>
        <v>0</v>
      </c>
      <c r="AG20" s="1">
        <f>IF($G20=AG$2,$B20,0)</f>
        <v>0</v>
      </c>
      <c r="AH20" s="1">
        <f>IF($G20=AH$2,$B20,0)</f>
        <v>0</v>
      </c>
      <c r="AI20" s="1">
        <f>IF($G20=AI$2,$B20,0)</f>
        <v>0</v>
      </c>
      <c r="AJ20" s="1">
        <f>IF($G20=AJ$2,$B20,0)</f>
        <v>0</v>
      </c>
      <c r="AK20" s="1">
        <f>IF($G20=AK$2,$B20,0)</f>
        <v>0</v>
      </c>
      <c r="AL20" s="1">
        <f>IF($H20=AL$2,$B20,0)</f>
        <v>0</v>
      </c>
      <c r="AM20" s="1">
        <f>IF($H20=AM$2,$B20,0)</f>
        <v>0</v>
      </c>
      <c r="AN20" s="1">
        <f>IF($H20=AN$2,$B20,0)</f>
        <v>0</v>
      </c>
      <c r="AO20" s="1">
        <f>IF($H20=AO$2,$B20,0)</f>
        <v>0</v>
      </c>
      <c r="AP20" s="1">
        <f>IF($H20=AP$2,$B20,0)</f>
        <v>0</v>
      </c>
      <c r="AQ20" s="1">
        <f>IF($I20=AQ$2,$B20,0)</f>
        <v>0</v>
      </c>
      <c r="AR20" s="1">
        <f>IF($I20=AR$2,$B20,0)</f>
        <v>0</v>
      </c>
      <c r="AS20" s="1">
        <f>IF($I20=AS$2,$B20,0)</f>
        <v>0</v>
      </c>
      <c r="AT20" s="1">
        <f>IF($I20=AT$2,$B20,0)</f>
        <v>0</v>
      </c>
      <c r="AU20" s="1">
        <f>IF($I20=AU$2,$B20,0)</f>
        <v>0</v>
      </c>
      <c r="AV20" s="1">
        <f>IF($J20=AV$2,$B20,0)</f>
        <v>0</v>
      </c>
      <c r="AW20" s="1">
        <f>IF($J20=AW$2,$B20,0)</f>
        <v>0</v>
      </c>
      <c r="AX20" s="1">
        <f>IF($J20=AX$2,$B20,0)</f>
        <v>0</v>
      </c>
      <c r="AY20" s="1">
        <f>IF($J20=AY$2,$B20,0)</f>
        <v>0</v>
      </c>
      <c r="AZ20" s="1">
        <f>IF($J20=AZ$2,$B20,0)</f>
        <v>0</v>
      </c>
      <c r="BA20" s="1">
        <f>IF($K20=BA$2,$B20,0)</f>
        <v>0</v>
      </c>
      <c r="BB20" s="1">
        <f>IF($K20=BB$2,$B20,0)</f>
        <v>0</v>
      </c>
      <c r="BC20" s="1">
        <f>IF($K20=BC$2,$B20,0)</f>
        <v>0</v>
      </c>
      <c r="BD20" s="1">
        <f>IF($K20=BD$2,$B20,0)</f>
        <v>0</v>
      </c>
      <c r="BE20" s="1">
        <f>IF($K20=BE$2,$B20,0)</f>
        <v>0</v>
      </c>
      <c r="BF20" s="1">
        <f>IF($L20=BF$2,$B20,0)</f>
        <v>0</v>
      </c>
      <c r="BG20" s="1">
        <f>IF($L20=BG$2,$B20,0)</f>
        <v>0</v>
      </c>
      <c r="BH20" s="1">
        <f>IF($L20=BH$2,$B20,0)</f>
        <v>0</v>
      </c>
      <c r="BI20" s="1">
        <f>IF($L20=BI$2,$B20,0)</f>
        <v>0</v>
      </c>
      <c r="BJ20" s="1">
        <f>IF($L20=BJ$2,$B20,0)</f>
        <v>0</v>
      </c>
    </row>
    <row r="21" spans="1:62" ht="12.75">
      <c r="A21" s="1" t="s">
        <v>42</v>
      </c>
      <c r="B21" s="1">
        <v>4</v>
      </c>
      <c r="C21" s="1">
        <v>3</v>
      </c>
      <c r="E21" s="1" t="s">
        <v>23</v>
      </c>
      <c r="F21" s="1" t="s">
        <v>23</v>
      </c>
      <c r="G21" s="1" t="s">
        <v>23</v>
      </c>
      <c r="H21" s="1" t="s">
        <v>23</v>
      </c>
      <c r="I21" s="1" t="s">
        <v>23</v>
      </c>
      <c r="J21" s="1" t="s">
        <v>23</v>
      </c>
      <c r="K21" s="1" t="s">
        <v>23</v>
      </c>
      <c r="L21" s="1" t="s">
        <v>23</v>
      </c>
      <c r="M21" s="1" t="s">
        <v>23</v>
      </c>
      <c r="N21" s="1" t="s">
        <v>23</v>
      </c>
      <c r="O21" s="1" t="s">
        <v>23</v>
      </c>
      <c r="P21" s="1" t="s">
        <v>23</v>
      </c>
      <c r="R21" s="1" t="b">
        <f>NOT(ISERROR(HLOOKUP(Lists!$A$9,$E21:$P21,1,0)))</f>
        <v>0</v>
      </c>
      <c r="S21" s="1" t="b">
        <f>NOT(ISERROR(HLOOKUP(Lists!$A$8,$E21:$P21,1,0)))</f>
        <v>0</v>
      </c>
      <c r="T21" s="1" t="b">
        <f>NOT(ISERROR(HLOOKUP(Lists!$A$7,E21:$P21,1,0)))</f>
        <v>0</v>
      </c>
      <c r="U21" t="str">
        <f>IF(R21=1,"liste_yapos",IF(S21=1,"liste_yapos",IF(T21=1,"liste_yapro","liste_normale")))</f>
        <v>liste_normale</v>
      </c>
      <c r="W21" s="1">
        <f>IF($E21=W$2,$B21,0)</f>
        <v>0</v>
      </c>
      <c r="X21" s="1">
        <f>IF($E21=X$2,$B21,0)</f>
        <v>0</v>
      </c>
      <c r="Y21" s="1">
        <f>IF($E21=Y$2,$B21,0)</f>
        <v>0</v>
      </c>
      <c r="Z21" s="1">
        <f>IF($E21=Z$2,$B21,0)</f>
        <v>0</v>
      </c>
      <c r="AA21" s="1">
        <f>IF($E21=AA$2,$B21,0)</f>
        <v>0</v>
      </c>
      <c r="AB21" s="1">
        <f>IF($F21=AB$2,$B21,0)</f>
        <v>0</v>
      </c>
      <c r="AC21" s="1">
        <f>IF($F21=AC$2,$B21,0)</f>
        <v>0</v>
      </c>
      <c r="AD21" s="1">
        <f>IF($F21=AD$2,$B21,0)</f>
        <v>0</v>
      </c>
      <c r="AE21" s="1">
        <f>IF($F21=AE$2,$B21,0)</f>
        <v>0</v>
      </c>
      <c r="AF21" s="1">
        <f>IF($F21=AF$2,$B21,0)</f>
        <v>0</v>
      </c>
      <c r="AG21" s="1">
        <f>IF($G21=AG$2,$B21,0)</f>
        <v>0</v>
      </c>
      <c r="AH21" s="1">
        <f>IF($G21=AH$2,$B21,0)</f>
        <v>0</v>
      </c>
      <c r="AI21" s="1">
        <f>IF($G21=AI$2,$B21,0)</f>
        <v>0</v>
      </c>
      <c r="AJ21" s="1">
        <f>IF($G21=AJ$2,$B21,0)</f>
        <v>0</v>
      </c>
      <c r="AK21" s="1">
        <f>IF($G21=AK$2,$B21,0)</f>
        <v>0</v>
      </c>
      <c r="AL21" s="1">
        <f>IF($H21=AL$2,$B21,0)</f>
        <v>0</v>
      </c>
      <c r="AM21" s="1">
        <f>IF($H21=AM$2,$B21,0)</f>
        <v>0</v>
      </c>
      <c r="AN21" s="1">
        <f>IF($H21=AN$2,$B21,0)</f>
        <v>0</v>
      </c>
      <c r="AO21" s="1">
        <f>IF($H21=AO$2,$B21,0)</f>
        <v>0</v>
      </c>
      <c r="AP21" s="1">
        <f>IF($H21=AP$2,$B21,0)</f>
        <v>0</v>
      </c>
      <c r="AQ21" s="1">
        <f>IF($I21=AQ$2,$B21,0)</f>
        <v>0</v>
      </c>
      <c r="AR21" s="1">
        <f>IF($I21=AR$2,$B21,0)</f>
        <v>0</v>
      </c>
      <c r="AS21" s="1">
        <f>IF($I21=AS$2,$B21,0)</f>
        <v>0</v>
      </c>
      <c r="AT21" s="1">
        <f>IF($I21=AT$2,$B21,0)</f>
        <v>0</v>
      </c>
      <c r="AU21" s="1">
        <f>IF($I21=AU$2,$B21,0)</f>
        <v>0</v>
      </c>
      <c r="AV21" s="1">
        <f>IF($J21=AV$2,$B21,0)</f>
        <v>0</v>
      </c>
      <c r="AW21" s="1">
        <f>IF($J21=AW$2,$B21,0)</f>
        <v>0</v>
      </c>
      <c r="AX21" s="1">
        <f>IF($J21=AX$2,$B21,0)</f>
        <v>0</v>
      </c>
      <c r="AY21" s="1">
        <f>IF($J21=AY$2,$B21,0)</f>
        <v>0</v>
      </c>
      <c r="AZ21" s="1">
        <f>IF($J21=AZ$2,$B21,0)</f>
        <v>0</v>
      </c>
      <c r="BA21" s="1">
        <f>IF($K21=BA$2,$B21,0)</f>
        <v>0</v>
      </c>
      <c r="BB21" s="1">
        <f>IF($K21=BB$2,$B21,0)</f>
        <v>0</v>
      </c>
      <c r="BC21" s="1">
        <f>IF($K21=BC$2,$B21,0)</f>
        <v>0</v>
      </c>
      <c r="BD21" s="1">
        <f>IF($K21=BD$2,$B21,0)</f>
        <v>0</v>
      </c>
      <c r="BE21" s="1">
        <f>IF($K21=BE$2,$B21,0)</f>
        <v>0</v>
      </c>
      <c r="BF21" s="1">
        <f>IF($L21=BF$2,$B21,0)</f>
        <v>0</v>
      </c>
      <c r="BG21" s="1">
        <f>IF($L21=BG$2,$B21,0)</f>
        <v>0</v>
      </c>
      <c r="BH21" s="1">
        <f>IF($L21=BH$2,$B21,0)</f>
        <v>0</v>
      </c>
      <c r="BI21" s="1">
        <f>IF($L21=BI$2,$B21,0)</f>
        <v>0</v>
      </c>
      <c r="BJ21" s="1">
        <f>IF($L21=BJ$2,$B21,0)</f>
        <v>0</v>
      </c>
    </row>
    <row r="22" spans="1:62" ht="12.75">
      <c r="A22" s="1" t="s">
        <v>43</v>
      </c>
      <c r="B22" s="1">
        <v>9</v>
      </c>
      <c r="C22" s="1">
        <v>10</v>
      </c>
      <c r="E22" s="1" t="s">
        <v>44</v>
      </c>
      <c r="F22" s="1" t="s">
        <v>23</v>
      </c>
      <c r="G22" s="1" t="s">
        <v>23</v>
      </c>
      <c r="H22" s="1" t="s">
        <v>23</v>
      </c>
      <c r="I22" s="1" t="s">
        <v>23</v>
      </c>
      <c r="J22" s="1" t="s">
        <v>23</v>
      </c>
      <c r="K22" s="1" t="s">
        <v>23</v>
      </c>
      <c r="L22" s="1" t="s">
        <v>23</v>
      </c>
      <c r="M22" s="1" t="s">
        <v>23</v>
      </c>
      <c r="N22" s="1" t="s">
        <v>23</v>
      </c>
      <c r="O22" s="1" t="s">
        <v>23</v>
      </c>
      <c r="P22" s="1" t="s">
        <v>23</v>
      </c>
      <c r="R22" s="1" t="b">
        <f>NOT(ISERROR(HLOOKUP(Lists!$A$9,$E22:$P22,1,0)))</f>
        <v>1</v>
      </c>
      <c r="S22" s="1" t="b">
        <f>NOT(ISERROR(HLOOKUP(Lists!$A$8,$E22:$P22,1,0)))</f>
        <v>0</v>
      </c>
      <c r="T22" s="1" t="b">
        <f>NOT(ISERROR(HLOOKUP(Lists!$A$7,E22:$P22,1,0)))</f>
        <v>0</v>
      </c>
      <c r="U22" t="str">
        <f>IF(R22=1,"liste_yapos",IF(S22=1,"liste_yapos",IF(T22=1,"liste_yapro","liste_normale")))</f>
        <v>liste_yapos</v>
      </c>
      <c r="W22" s="1">
        <f>IF($E22=W$2,$B22,0)</f>
        <v>9</v>
      </c>
      <c r="X22" s="1">
        <f>IF($E22=X$2,$B22,0)</f>
        <v>0</v>
      </c>
      <c r="Y22" s="1">
        <f>IF($E22=Y$2,$B22,0)</f>
        <v>0</v>
      </c>
      <c r="Z22" s="1">
        <f>IF($E22=Z$2,$B22,0)</f>
        <v>0</v>
      </c>
      <c r="AA22" s="1">
        <f>IF($E22=AA$2,$B22,0)</f>
        <v>0</v>
      </c>
      <c r="AB22" s="1">
        <f>IF($F22=AB$2,$B22,0)</f>
        <v>0</v>
      </c>
      <c r="AC22" s="1">
        <f>IF($F22=AC$2,$B22,0)</f>
        <v>0</v>
      </c>
      <c r="AD22" s="1">
        <f>IF($F22=AD$2,$B22,0)</f>
        <v>0</v>
      </c>
      <c r="AE22" s="1">
        <f>IF($F22=AE$2,$B22,0)</f>
        <v>0</v>
      </c>
      <c r="AF22" s="1">
        <f>IF($F22=AF$2,$B22,0)</f>
        <v>0</v>
      </c>
      <c r="AG22" s="1">
        <f>IF($G22=AG$2,$B22,0)</f>
        <v>0</v>
      </c>
      <c r="AH22" s="1">
        <f>IF($G22=AH$2,$B22,0)</f>
        <v>0</v>
      </c>
      <c r="AI22" s="1">
        <f>IF($G22=AI$2,$B22,0)</f>
        <v>0</v>
      </c>
      <c r="AJ22" s="1">
        <f>IF($G22=AJ$2,$B22,0)</f>
        <v>0</v>
      </c>
      <c r="AK22" s="1">
        <f>IF($G22=AK$2,$B22,0)</f>
        <v>0</v>
      </c>
      <c r="AL22" s="1">
        <f>IF($H22=AL$2,$B22,0)</f>
        <v>0</v>
      </c>
      <c r="AM22" s="1">
        <f>IF($H22=AM$2,$B22,0)</f>
        <v>0</v>
      </c>
      <c r="AN22" s="1">
        <f>IF($H22=AN$2,$B22,0)</f>
        <v>0</v>
      </c>
      <c r="AO22" s="1">
        <f>IF($H22=AO$2,$B22,0)</f>
        <v>0</v>
      </c>
      <c r="AP22" s="1">
        <f>IF($H22=AP$2,$B22,0)</f>
        <v>0</v>
      </c>
      <c r="AQ22" s="1">
        <f>IF($I22=AQ$2,$B22,0)</f>
        <v>0</v>
      </c>
      <c r="AR22" s="1">
        <f>IF($I22=AR$2,$B22,0)</f>
        <v>0</v>
      </c>
      <c r="AS22" s="1">
        <f>IF($I22=AS$2,$B22,0)</f>
        <v>0</v>
      </c>
      <c r="AT22" s="1">
        <f>IF($I22=AT$2,$B22,0)</f>
        <v>0</v>
      </c>
      <c r="AU22" s="1">
        <f>IF($I22=AU$2,$B22,0)</f>
        <v>0</v>
      </c>
      <c r="AV22" s="1">
        <f>IF($J22=AV$2,$B22,0)</f>
        <v>0</v>
      </c>
      <c r="AW22" s="1">
        <f>IF($J22=AW$2,$B22,0)</f>
        <v>0</v>
      </c>
      <c r="AX22" s="1">
        <f>IF($J22=AX$2,$B22,0)</f>
        <v>0</v>
      </c>
      <c r="AY22" s="1">
        <f>IF($J22=AY$2,$B22,0)</f>
        <v>0</v>
      </c>
      <c r="AZ22" s="1">
        <f>IF($J22=AZ$2,$B22,0)</f>
        <v>0</v>
      </c>
      <c r="BA22" s="1">
        <f>IF($K22=BA$2,$B22,0)</f>
        <v>0</v>
      </c>
      <c r="BB22" s="1">
        <f>IF($K22=BB$2,$B22,0)</f>
        <v>0</v>
      </c>
      <c r="BC22" s="1">
        <f>IF($K22=BC$2,$B22,0)</f>
        <v>0</v>
      </c>
      <c r="BD22" s="1">
        <f>IF($K22=BD$2,$B22,0)</f>
        <v>0</v>
      </c>
      <c r="BE22" s="1">
        <f>IF($K22=BE$2,$B22,0)</f>
        <v>0</v>
      </c>
      <c r="BF22" s="1">
        <f>IF($L22=BF$2,$B22,0)</f>
        <v>0</v>
      </c>
      <c r="BG22" s="1">
        <f>IF($L22=BG$2,$B22,0)</f>
        <v>0</v>
      </c>
      <c r="BH22" s="1">
        <f>IF($L22=BH$2,$B22,0)</f>
        <v>0</v>
      </c>
      <c r="BI22" s="1">
        <f>IF($L22=BI$2,$B22,0)</f>
        <v>0</v>
      </c>
      <c r="BJ22" s="1">
        <f>IF($L22=BJ$2,$B22,0)</f>
        <v>0</v>
      </c>
    </row>
    <row r="23" spans="1:62" ht="12.75">
      <c r="A23" s="1" t="s">
        <v>45</v>
      </c>
      <c r="B23" s="1">
        <v>8</v>
      </c>
      <c r="C23" s="1">
        <v>1</v>
      </c>
      <c r="E23" s="1" t="s">
        <v>27</v>
      </c>
      <c r="F23" s="1" t="s">
        <v>23</v>
      </c>
      <c r="G23" s="1" t="s">
        <v>23</v>
      </c>
      <c r="H23" s="1" t="s">
        <v>23</v>
      </c>
      <c r="I23" s="1" t="s">
        <v>23</v>
      </c>
      <c r="J23" s="1" t="s">
        <v>23</v>
      </c>
      <c r="K23" s="1" t="s">
        <v>23</v>
      </c>
      <c r="L23" s="1" t="s">
        <v>23</v>
      </c>
      <c r="M23" s="1" t="s">
        <v>23</v>
      </c>
      <c r="N23" s="1" t="s">
        <v>23</v>
      </c>
      <c r="O23" s="1" t="s">
        <v>23</v>
      </c>
      <c r="P23" s="1" t="s">
        <v>23</v>
      </c>
      <c r="R23" s="1" t="b">
        <f>NOT(ISERROR(HLOOKUP(Lists!$A$9,$E23:$P23,1,0)))</f>
        <v>0</v>
      </c>
      <c r="S23" s="1" t="b">
        <f>NOT(ISERROR(HLOOKUP(Lists!$A$8,$E23:$P23,1,0)))</f>
        <v>1</v>
      </c>
      <c r="T23" s="1" t="b">
        <f>NOT(ISERROR(HLOOKUP(Lists!$A$7,E23:$P23,1,0)))</f>
        <v>0</v>
      </c>
      <c r="U23" t="str">
        <f>IF(R23=1,"liste_yapos",IF(S23=1,"liste_yapos",IF(T23=1,"liste_yapro","liste_normale")))</f>
        <v>liste_yapos</v>
      </c>
      <c r="W23" s="1">
        <f>IF($E23=W$2,$B23,0)</f>
        <v>0</v>
      </c>
      <c r="X23" s="1">
        <f>IF($E23=X$2,$B23,0)</f>
        <v>8</v>
      </c>
      <c r="Y23" s="1">
        <f>IF($E23=Y$2,$B23,0)</f>
        <v>0</v>
      </c>
      <c r="Z23" s="1">
        <f>IF($E23=Z$2,$B23,0)</f>
        <v>0</v>
      </c>
      <c r="AA23" s="1">
        <f>IF($E23=AA$2,$B23,0)</f>
        <v>0</v>
      </c>
      <c r="AB23" s="1">
        <f>IF($F23=AB$2,$B23,0)</f>
        <v>0</v>
      </c>
      <c r="AC23" s="1">
        <f>IF($F23=AC$2,$B23,0)</f>
        <v>0</v>
      </c>
      <c r="AD23" s="1">
        <f>IF($F23=AD$2,$B23,0)</f>
        <v>0</v>
      </c>
      <c r="AE23" s="1">
        <f>IF($F23=AE$2,$B23,0)</f>
        <v>0</v>
      </c>
      <c r="AF23" s="1">
        <f>IF($F23=AF$2,$B23,0)</f>
        <v>0</v>
      </c>
      <c r="AG23" s="1">
        <f>IF($G23=AG$2,$B23,0)</f>
        <v>0</v>
      </c>
      <c r="AH23" s="1">
        <f>IF($G23=AH$2,$B23,0)</f>
        <v>0</v>
      </c>
      <c r="AI23" s="1">
        <f>IF($G23=AI$2,$B23,0)</f>
        <v>0</v>
      </c>
      <c r="AJ23" s="1">
        <f>IF($G23=AJ$2,$B23,0)</f>
        <v>0</v>
      </c>
      <c r="AK23" s="1">
        <f>IF($G23=AK$2,$B23,0)</f>
        <v>0</v>
      </c>
      <c r="AL23" s="1">
        <f>IF($H23=AL$2,$B23,0)</f>
        <v>0</v>
      </c>
      <c r="AM23" s="1">
        <f>IF($H23=AM$2,$B23,0)</f>
        <v>0</v>
      </c>
      <c r="AN23" s="1">
        <f>IF($H23=AN$2,$B23,0)</f>
        <v>0</v>
      </c>
      <c r="AO23" s="1">
        <f>IF($H23=AO$2,$B23,0)</f>
        <v>0</v>
      </c>
      <c r="AP23" s="1">
        <f>IF($H23=AP$2,$B23,0)</f>
        <v>0</v>
      </c>
      <c r="AQ23" s="1">
        <f>IF($I23=AQ$2,$B23,0)</f>
        <v>0</v>
      </c>
      <c r="AR23" s="1">
        <f>IF($I23=AR$2,$B23,0)</f>
        <v>0</v>
      </c>
      <c r="AS23" s="1">
        <f>IF($I23=AS$2,$B23,0)</f>
        <v>0</v>
      </c>
      <c r="AT23" s="1">
        <f>IF($I23=AT$2,$B23,0)</f>
        <v>0</v>
      </c>
      <c r="AU23" s="1">
        <f>IF($I23=AU$2,$B23,0)</f>
        <v>0</v>
      </c>
      <c r="AV23" s="1">
        <f>IF($J23=AV$2,$B23,0)</f>
        <v>0</v>
      </c>
      <c r="AW23" s="1">
        <f>IF($J23=AW$2,$B23,0)</f>
        <v>0</v>
      </c>
      <c r="AX23" s="1">
        <f>IF($J23=AX$2,$B23,0)</f>
        <v>0</v>
      </c>
      <c r="AY23" s="1">
        <f>IF($J23=AY$2,$B23,0)</f>
        <v>0</v>
      </c>
      <c r="AZ23" s="1">
        <f>IF($J23=AZ$2,$B23,0)</f>
        <v>0</v>
      </c>
      <c r="BA23" s="1">
        <f>IF($K23=BA$2,$B23,0)</f>
        <v>0</v>
      </c>
      <c r="BB23" s="1">
        <f>IF($K23=BB$2,$B23,0)</f>
        <v>0</v>
      </c>
      <c r="BC23" s="1">
        <f>IF($K23=BC$2,$B23,0)</f>
        <v>0</v>
      </c>
      <c r="BD23" s="1">
        <f>IF($K23=BD$2,$B23,0)</f>
        <v>0</v>
      </c>
      <c r="BE23" s="1">
        <f>IF($K23=BE$2,$B23,0)</f>
        <v>0</v>
      </c>
      <c r="BF23" s="1">
        <f>IF($L23=BF$2,$B23,0)</f>
        <v>0</v>
      </c>
      <c r="BG23" s="1">
        <f>IF($L23=BG$2,$B23,0)</f>
        <v>0</v>
      </c>
      <c r="BH23" s="1">
        <f>IF($L23=BH$2,$B23,0)</f>
        <v>0</v>
      </c>
      <c r="BI23" s="1">
        <f>IF($L23=BI$2,$B23,0)</f>
        <v>0</v>
      </c>
      <c r="BJ23" s="1">
        <f>IF($L23=BJ$2,$B23,0)</f>
        <v>0</v>
      </c>
    </row>
    <row r="24" spans="1:62" ht="12.75">
      <c r="A24" s="1" t="s">
        <v>46</v>
      </c>
      <c r="B24" s="1">
        <v>4</v>
      </c>
      <c r="C24" s="1">
        <v>5</v>
      </c>
      <c r="E24" s="1" t="s">
        <v>23</v>
      </c>
      <c r="F24" s="1" t="s">
        <v>23</v>
      </c>
      <c r="G24" s="1" t="s">
        <v>23</v>
      </c>
      <c r="H24" s="1" t="s">
        <v>23</v>
      </c>
      <c r="I24" s="1" t="s">
        <v>23</v>
      </c>
      <c r="J24" s="1" t="s">
        <v>23</v>
      </c>
      <c r="K24" s="1" t="s">
        <v>23</v>
      </c>
      <c r="L24" s="1" t="s">
        <v>23</v>
      </c>
      <c r="M24" s="1" t="s">
        <v>23</v>
      </c>
      <c r="N24" s="1" t="s">
        <v>23</v>
      </c>
      <c r="O24" s="1" t="s">
        <v>23</v>
      </c>
      <c r="P24" s="1" t="s">
        <v>23</v>
      </c>
      <c r="R24" s="1" t="b">
        <f>NOT(ISERROR(HLOOKUP(Lists!$A$9,$E24:$P24,1,0)))</f>
        <v>0</v>
      </c>
      <c r="S24" s="1" t="b">
        <f>NOT(ISERROR(HLOOKUP(Lists!$A$8,$E24:$P24,1,0)))</f>
        <v>0</v>
      </c>
      <c r="T24" s="1" t="b">
        <f>NOT(ISERROR(HLOOKUP(Lists!$A$7,E24:$P24,1,0)))</f>
        <v>0</v>
      </c>
      <c r="U24" t="str">
        <f>IF(R24=1,"liste_yapos",IF(S24=1,"liste_yapos",IF(T24=1,"liste_yapro","liste_normale")))</f>
        <v>liste_normale</v>
      </c>
      <c r="W24" s="1">
        <f>IF($E24=W$2,$B24,0)</f>
        <v>0</v>
      </c>
      <c r="X24" s="1">
        <f>IF($E24=X$2,$B24,0)</f>
        <v>0</v>
      </c>
      <c r="Y24" s="1">
        <f>IF($E24=Y$2,$B24,0)</f>
        <v>0</v>
      </c>
      <c r="Z24" s="1">
        <f>IF($E24=Z$2,$B24,0)</f>
        <v>0</v>
      </c>
      <c r="AA24" s="1">
        <f>IF($E24=AA$2,$B24,0)</f>
        <v>0</v>
      </c>
      <c r="AB24" s="1">
        <f>IF($F24=AB$2,$B24,0)</f>
        <v>0</v>
      </c>
      <c r="AC24" s="1">
        <f>IF($F24=AC$2,$B24,0)</f>
        <v>0</v>
      </c>
      <c r="AD24" s="1">
        <f>IF($F24=AD$2,$B24,0)</f>
        <v>0</v>
      </c>
      <c r="AE24" s="1">
        <f>IF($F24=AE$2,$B24,0)</f>
        <v>0</v>
      </c>
      <c r="AF24" s="1">
        <f>IF($F24=AF$2,$B24,0)</f>
        <v>0</v>
      </c>
      <c r="AG24" s="1">
        <f>IF($G24=AG$2,$B24,0)</f>
        <v>0</v>
      </c>
      <c r="AH24" s="1">
        <f>IF($G24=AH$2,$B24,0)</f>
        <v>0</v>
      </c>
      <c r="AI24" s="1">
        <f>IF($G24=AI$2,$B24,0)</f>
        <v>0</v>
      </c>
      <c r="AJ24" s="1">
        <f>IF($G24=AJ$2,$B24,0)</f>
        <v>0</v>
      </c>
      <c r="AK24" s="1">
        <f>IF($G24=AK$2,$B24,0)</f>
        <v>0</v>
      </c>
      <c r="AL24" s="1">
        <f>IF($H24=AL$2,$B24,0)</f>
        <v>0</v>
      </c>
      <c r="AM24" s="1">
        <f>IF($H24=AM$2,$B24,0)</f>
        <v>0</v>
      </c>
      <c r="AN24" s="1">
        <f>IF($H24=AN$2,$B24,0)</f>
        <v>0</v>
      </c>
      <c r="AO24" s="1">
        <f>IF($H24=AO$2,$B24,0)</f>
        <v>0</v>
      </c>
      <c r="AP24" s="1">
        <f>IF($H24=AP$2,$B24,0)</f>
        <v>0</v>
      </c>
      <c r="AQ24" s="1">
        <f>IF($I24=AQ$2,$B24,0)</f>
        <v>0</v>
      </c>
      <c r="AR24" s="1">
        <f>IF($I24=AR$2,$B24,0)</f>
        <v>0</v>
      </c>
      <c r="AS24" s="1">
        <f>IF($I24=AS$2,$B24,0)</f>
        <v>0</v>
      </c>
      <c r="AT24" s="1">
        <f>IF($I24=AT$2,$B24,0)</f>
        <v>0</v>
      </c>
      <c r="AU24" s="1">
        <f>IF($I24=AU$2,$B24,0)</f>
        <v>0</v>
      </c>
      <c r="AV24" s="1">
        <f>IF($J24=AV$2,$B24,0)</f>
        <v>0</v>
      </c>
      <c r="AW24" s="1">
        <f>IF($J24=AW$2,$B24,0)</f>
        <v>0</v>
      </c>
      <c r="AX24" s="1">
        <f>IF($J24=AX$2,$B24,0)</f>
        <v>0</v>
      </c>
      <c r="AY24" s="1">
        <f>IF($J24=AY$2,$B24,0)</f>
        <v>0</v>
      </c>
      <c r="AZ24" s="1">
        <f>IF($J24=AZ$2,$B24,0)</f>
        <v>0</v>
      </c>
      <c r="BA24" s="1">
        <f>IF($K24=BA$2,$B24,0)</f>
        <v>0</v>
      </c>
      <c r="BB24" s="1">
        <f>IF($K24=BB$2,$B24,0)</f>
        <v>0</v>
      </c>
      <c r="BC24" s="1">
        <f>IF($K24=BC$2,$B24,0)</f>
        <v>0</v>
      </c>
      <c r="BD24" s="1">
        <f>IF($K24=BD$2,$B24,0)</f>
        <v>0</v>
      </c>
      <c r="BE24" s="1">
        <f>IF($K24=BE$2,$B24,0)</f>
        <v>0</v>
      </c>
      <c r="BF24" s="1">
        <f>IF($L24=BF$2,$B24,0)</f>
        <v>0</v>
      </c>
      <c r="BG24" s="1">
        <f>IF($L24=BG$2,$B24,0)</f>
        <v>0</v>
      </c>
      <c r="BH24" s="1">
        <f>IF($L24=BH$2,$B24,0)</f>
        <v>0</v>
      </c>
      <c r="BI24" s="1">
        <f>IF($L24=BI$2,$B24,0)</f>
        <v>0</v>
      </c>
      <c r="BJ24" s="1">
        <f>IF($L24=BJ$2,$B24,0)</f>
        <v>0</v>
      </c>
    </row>
    <row r="25" spans="1:62" ht="12.75">
      <c r="A25" s="1" t="s">
        <v>47</v>
      </c>
      <c r="B25" s="1">
        <v>8</v>
      </c>
      <c r="C25" s="1">
        <v>10</v>
      </c>
      <c r="E25" s="1" t="s">
        <v>23</v>
      </c>
      <c r="F25" s="1" t="s">
        <v>23</v>
      </c>
      <c r="G25" s="1" t="s">
        <v>23</v>
      </c>
      <c r="H25" s="1" t="s">
        <v>23</v>
      </c>
      <c r="I25" s="1" t="s">
        <v>23</v>
      </c>
      <c r="J25" s="1" t="s">
        <v>23</v>
      </c>
      <c r="K25" s="1" t="s">
        <v>23</v>
      </c>
      <c r="L25" s="1" t="s">
        <v>23</v>
      </c>
      <c r="M25" s="1" t="s">
        <v>23</v>
      </c>
      <c r="N25" s="1" t="s">
        <v>23</v>
      </c>
      <c r="O25" s="1" t="s">
        <v>23</v>
      </c>
      <c r="P25" s="1" t="s">
        <v>23</v>
      </c>
      <c r="R25" s="1" t="b">
        <f>NOT(ISERROR(HLOOKUP(Lists!$A$9,$E25:$P25,1,0)))</f>
        <v>0</v>
      </c>
      <c r="S25" s="1" t="b">
        <f>NOT(ISERROR(HLOOKUP(Lists!$A$8,$E25:$P25,1,0)))</f>
        <v>0</v>
      </c>
      <c r="T25" s="1" t="b">
        <f>NOT(ISERROR(HLOOKUP(Lists!$A$7,E25:$P25,1,0)))</f>
        <v>0</v>
      </c>
      <c r="U25" t="str">
        <f>IF(R25=1,"liste_yapos",IF(S25=1,"liste_yapos",IF(T25=1,"liste_yapro","liste_normale")))</f>
        <v>liste_normale</v>
      </c>
      <c r="W25" s="1">
        <f>IF($E25=W$2,$B25,0)</f>
        <v>0</v>
      </c>
      <c r="X25" s="1">
        <f>IF($E25=X$2,$B25,0)</f>
        <v>0</v>
      </c>
      <c r="Y25" s="1">
        <f>IF($E25=Y$2,$B25,0)</f>
        <v>0</v>
      </c>
      <c r="Z25" s="1">
        <f>IF($E25=Z$2,$B25,0)</f>
        <v>0</v>
      </c>
      <c r="AA25" s="1">
        <f>IF($E25=AA$2,$B25,0)</f>
        <v>0</v>
      </c>
      <c r="AB25" s="1">
        <f>IF($F25=AB$2,$B25,0)</f>
        <v>0</v>
      </c>
      <c r="AC25" s="1">
        <f>IF($F25=AC$2,$B25,0)</f>
        <v>0</v>
      </c>
      <c r="AD25" s="1">
        <f>IF($F25=AD$2,$B25,0)</f>
        <v>0</v>
      </c>
      <c r="AE25" s="1">
        <f>IF($F25=AE$2,$B25,0)</f>
        <v>0</v>
      </c>
      <c r="AF25" s="1">
        <f>IF($F25=AF$2,$B25,0)</f>
        <v>0</v>
      </c>
      <c r="AG25" s="1">
        <f>IF($G25=AG$2,$B25,0)</f>
        <v>0</v>
      </c>
      <c r="AH25" s="1">
        <f>IF($G25=AH$2,$B25,0)</f>
        <v>0</v>
      </c>
      <c r="AI25" s="1">
        <f>IF($G25=AI$2,$B25,0)</f>
        <v>0</v>
      </c>
      <c r="AJ25" s="1">
        <f>IF($G25=AJ$2,$B25,0)</f>
        <v>0</v>
      </c>
      <c r="AK25" s="1">
        <f>IF($G25=AK$2,$B25,0)</f>
        <v>0</v>
      </c>
      <c r="AL25" s="1">
        <f>IF($H25=AL$2,$B25,0)</f>
        <v>0</v>
      </c>
      <c r="AM25" s="1">
        <f>IF($H25=AM$2,$B25,0)</f>
        <v>0</v>
      </c>
      <c r="AN25" s="1">
        <f>IF($H25=AN$2,$B25,0)</f>
        <v>0</v>
      </c>
      <c r="AO25" s="1">
        <f>IF($H25=AO$2,$B25,0)</f>
        <v>0</v>
      </c>
      <c r="AP25" s="1">
        <f>IF($H25=AP$2,$B25,0)</f>
        <v>0</v>
      </c>
      <c r="AQ25" s="1">
        <f>IF($I25=AQ$2,$B25,0)</f>
        <v>0</v>
      </c>
      <c r="AR25" s="1">
        <f>IF($I25=AR$2,$B25,0)</f>
        <v>0</v>
      </c>
      <c r="AS25" s="1">
        <f>IF($I25=AS$2,$B25,0)</f>
        <v>0</v>
      </c>
      <c r="AT25" s="1">
        <f>IF($I25=AT$2,$B25,0)</f>
        <v>0</v>
      </c>
      <c r="AU25" s="1">
        <f>IF($I25=AU$2,$B25,0)</f>
        <v>0</v>
      </c>
      <c r="AV25" s="1">
        <f>IF($J25=AV$2,$B25,0)</f>
        <v>0</v>
      </c>
      <c r="AW25" s="1">
        <f>IF($J25=AW$2,$B25,0)</f>
        <v>0</v>
      </c>
      <c r="AX25" s="1">
        <f>IF($J25=AX$2,$B25,0)</f>
        <v>0</v>
      </c>
      <c r="AY25" s="1">
        <f>IF($J25=AY$2,$B25,0)</f>
        <v>0</v>
      </c>
      <c r="AZ25" s="1">
        <f>IF($J25=AZ$2,$B25,0)</f>
        <v>0</v>
      </c>
      <c r="BA25" s="1">
        <f>IF($K25=BA$2,$B25,0)</f>
        <v>0</v>
      </c>
      <c r="BB25" s="1">
        <f>IF($K25=BB$2,$B25,0)</f>
        <v>0</v>
      </c>
      <c r="BC25" s="1">
        <f>IF($K25=BC$2,$B25,0)</f>
        <v>0</v>
      </c>
      <c r="BD25" s="1">
        <f>IF($K25=BD$2,$B25,0)</f>
        <v>0</v>
      </c>
      <c r="BE25" s="1">
        <f>IF($K25=BE$2,$B25,0)</f>
        <v>0</v>
      </c>
      <c r="BF25" s="1">
        <f>IF($L25=BF$2,$B25,0)</f>
        <v>0</v>
      </c>
      <c r="BG25" s="1">
        <f>IF($L25=BG$2,$B25,0)</f>
        <v>0</v>
      </c>
      <c r="BH25" s="1">
        <f>IF($L25=BH$2,$B25,0)</f>
        <v>0</v>
      </c>
      <c r="BI25" s="1">
        <f>IF($L25=BI$2,$B25,0)</f>
        <v>0</v>
      </c>
      <c r="BJ25" s="1">
        <f>IF($L25=BJ$2,$B25,0)</f>
        <v>0</v>
      </c>
    </row>
    <row r="26" spans="1:62" ht="12.75">
      <c r="A26" s="1" t="s">
        <v>48</v>
      </c>
      <c r="B26" s="1">
        <v>5</v>
      </c>
      <c r="C26" s="1">
        <v>6</v>
      </c>
      <c r="E26" s="1" t="s">
        <v>23</v>
      </c>
      <c r="F26" s="1" t="s">
        <v>23</v>
      </c>
      <c r="G26" s="1" t="s">
        <v>23</v>
      </c>
      <c r="H26" s="1" t="s">
        <v>23</v>
      </c>
      <c r="I26" s="1" t="s">
        <v>23</v>
      </c>
      <c r="J26" s="1" t="s">
        <v>23</v>
      </c>
      <c r="K26" s="1" t="s">
        <v>23</v>
      </c>
      <c r="L26" s="1" t="s">
        <v>23</v>
      </c>
      <c r="M26" s="1" t="s">
        <v>23</v>
      </c>
      <c r="N26" s="1" t="s">
        <v>23</v>
      </c>
      <c r="O26" s="1" t="s">
        <v>23</v>
      </c>
      <c r="P26" s="1" t="s">
        <v>23</v>
      </c>
      <c r="R26" s="1" t="b">
        <f>NOT(ISERROR(HLOOKUP(Lists!$A$9,$E26:$P26,1,0)))</f>
        <v>0</v>
      </c>
      <c r="S26" s="1" t="b">
        <f>NOT(ISERROR(HLOOKUP(Lists!$A$8,$E26:$P26,1,0)))</f>
        <v>0</v>
      </c>
      <c r="T26" s="1" t="b">
        <f>NOT(ISERROR(HLOOKUP(Lists!$A$7,E26:$P26,1,0)))</f>
        <v>0</v>
      </c>
      <c r="U26" t="str">
        <f>IF(R26=1,"liste_yapos",IF(S26=1,"liste_yapos",IF(T26=1,"liste_yapro","liste_normale")))</f>
        <v>liste_normale</v>
      </c>
      <c r="W26" s="1">
        <f>IF($E26=W$2,$B26,0)</f>
        <v>0</v>
      </c>
      <c r="X26" s="1">
        <f>IF($E26=X$2,$B26,0)</f>
        <v>0</v>
      </c>
      <c r="Y26" s="1">
        <f>IF($E26=Y$2,$B26,0)</f>
        <v>0</v>
      </c>
      <c r="Z26" s="1">
        <f>IF($E26=Z$2,$B26,0)</f>
        <v>0</v>
      </c>
      <c r="AA26" s="1">
        <f>IF($E26=AA$2,$B26,0)</f>
        <v>0</v>
      </c>
      <c r="AB26" s="1">
        <f>IF($F26=AB$2,$B26,0)</f>
        <v>0</v>
      </c>
      <c r="AC26" s="1">
        <f>IF($F26=AC$2,$B26,0)</f>
        <v>0</v>
      </c>
      <c r="AD26" s="1">
        <f>IF($F26=AD$2,$B26,0)</f>
        <v>0</v>
      </c>
      <c r="AE26" s="1">
        <f>IF($F26=AE$2,$B26,0)</f>
        <v>0</v>
      </c>
      <c r="AF26" s="1">
        <f>IF($F26=AF$2,$B26,0)</f>
        <v>0</v>
      </c>
      <c r="AG26" s="1">
        <f>IF($G26=AG$2,$B26,0)</f>
        <v>0</v>
      </c>
      <c r="AH26" s="1">
        <f>IF($G26=AH$2,$B26,0)</f>
        <v>0</v>
      </c>
      <c r="AI26" s="1">
        <f>IF($G26=AI$2,$B26,0)</f>
        <v>0</v>
      </c>
      <c r="AJ26" s="1">
        <f>IF($G26=AJ$2,$B26,0)</f>
        <v>0</v>
      </c>
      <c r="AK26" s="1">
        <f>IF($G26=AK$2,$B26,0)</f>
        <v>0</v>
      </c>
      <c r="AL26" s="1">
        <f>IF($H26=AL$2,$B26,0)</f>
        <v>0</v>
      </c>
      <c r="AM26" s="1">
        <f>IF($H26=AM$2,$B26,0)</f>
        <v>0</v>
      </c>
      <c r="AN26" s="1">
        <f>IF($H26=AN$2,$B26,0)</f>
        <v>0</v>
      </c>
      <c r="AO26" s="1">
        <f>IF($H26=AO$2,$B26,0)</f>
        <v>0</v>
      </c>
      <c r="AP26" s="1">
        <f>IF($H26=AP$2,$B26,0)</f>
        <v>0</v>
      </c>
      <c r="AQ26" s="1">
        <f>IF($I26=AQ$2,$B26,0)</f>
        <v>0</v>
      </c>
      <c r="AR26" s="1">
        <f>IF($I26=AR$2,$B26,0)</f>
        <v>0</v>
      </c>
      <c r="AS26" s="1">
        <f>IF($I26=AS$2,$B26,0)</f>
        <v>0</v>
      </c>
      <c r="AT26" s="1">
        <f>IF($I26=AT$2,$B26,0)</f>
        <v>0</v>
      </c>
      <c r="AU26" s="1">
        <f>IF($I26=AU$2,$B26,0)</f>
        <v>0</v>
      </c>
      <c r="AV26" s="1">
        <f>IF($J26=AV$2,$B26,0)</f>
        <v>0</v>
      </c>
      <c r="AW26" s="1">
        <f>IF($J26=AW$2,$B26,0)</f>
        <v>0</v>
      </c>
      <c r="AX26" s="1">
        <f>IF($J26=AX$2,$B26,0)</f>
        <v>0</v>
      </c>
      <c r="AY26" s="1">
        <f>IF($J26=AY$2,$B26,0)</f>
        <v>0</v>
      </c>
      <c r="AZ26" s="1">
        <f>IF($J26=AZ$2,$B26,0)</f>
        <v>0</v>
      </c>
      <c r="BA26" s="1">
        <f>IF($K26=BA$2,$B26,0)</f>
        <v>0</v>
      </c>
      <c r="BB26" s="1">
        <f>IF($K26=BB$2,$B26,0)</f>
        <v>0</v>
      </c>
      <c r="BC26" s="1">
        <f>IF($K26=BC$2,$B26,0)</f>
        <v>0</v>
      </c>
      <c r="BD26" s="1">
        <f>IF($K26=BD$2,$B26,0)</f>
        <v>0</v>
      </c>
      <c r="BE26" s="1">
        <f>IF($K26=BE$2,$B26,0)</f>
        <v>0</v>
      </c>
      <c r="BF26" s="1">
        <f>IF($L26=BF$2,$B26,0)</f>
        <v>0</v>
      </c>
      <c r="BG26" s="1">
        <f>IF($L26=BG$2,$B26,0)</f>
        <v>0</v>
      </c>
      <c r="BH26" s="1">
        <f>IF($L26=BH$2,$B26,0)</f>
        <v>0</v>
      </c>
      <c r="BI26" s="1">
        <f>IF($L26=BI$2,$B26,0)</f>
        <v>0</v>
      </c>
      <c r="BJ26" s="1">
        <f>IF($L26=BJ$2,$B26,0)</f>
        <v>0</v>
      </c>
    </row>
    <row r="27" spans="1:62" ht="12.75">
      <c r="A27" s="1" t="s">
        <v>49</v>
      </c>
      <c r="B27" s="1">
        <v>7</v>
      </c>
      <c r="C27" s="1">
        <v>3</v>
      </c>
      <c r="E27" s="1" t="s">
        <v>23</v>
      </c>
      <c r="F27" s="1" t="s">
        <v>27</v>
      </c>
      <c r="G27" s="1" t="s">
        <v>23</v>
      </c>
      <c r="H27" s="1" t="s">
        <v>23</v>
      </c>
      <c r="I27" s="1" t="s">
        <v>23</v>
      </c>
      <c r="J27" s="1" t="s">
        <v>23</v>
      </c>
      <c r="K27" s="1" t="s">
        <v>23</v>
      </c>
      <c r="L27" s="1" t="s">
        <v>23</v>
      </c>
      <c r="M27" s="1" t="s">
        <v>23</v>
      </c>
      <c r="N27" s="1" t="s">
        <v>23</v>
      </c>
      <c r="O27" s="1" t="s">
        <v>23</v>
      </c>
      <c r="P27" s="1" t="s">
        <v>23</v>
      </c>
      <c r="R27" s="1" t="b">
        <f>NOT(ISERROR(HLOOKUP(Lists!$A$9,$E27:$P27,1,0)))</f>
        <v>0</v>
      </c>
      <c r="S27" s="1" t="b">
        <f>NOT(ISERROR(HLOOKUP(Lists!$A$8,$E27:$P27,1,0)))</f>
        <v>1</v>
      </c>
      <c r="T27" s="1" t="b">
        <f>NOT(ISERROR(HLOOKUP(Lists!$A$7,E27:$P27,1,0)))</f>
        <v>0</v>
      </c>
      <c r="U27" t="str">
        <f>IF(R27=1,"liste_yapos",IF(S27=1,"liste_yapos",IF(T27=1,"liste_yapro","liste_normale")))</f>
        <v>liste_yapos</v>
      </c>
      <c r="W27" s="1">
        <f>IF($E27=W$2,$B27,0)</f>
        <v>0</v>
      </c>
      <c r="X27" s="1">
        <f>IF($E27=X$2,$B27,0)</f>
        <v>0</v>
      </c>
      <c r="Y27" s="1">
        <f>IF($E27=Y$2,$B27,0)</f>
        <v>0</v>
      </c>
      <c r="Z27" s="1">
        <f>IF($E27=Z$2,$B27,0)</f>
        <v>0</v>
      </c>
      <c r="AA27" s="1">
        <f>IF($E27=AA$2,$B27,0)</f>
        <v>0</v>
      </c>
      <c r="AB27" s="1">
        <f>IF($F27=AB$2,$B27,0)</f>
        <v>0</v>
      </c>
      <c r="AC27" s="1">
        <f>IF($F27=AC$2,$B27,0)</f>
        <v>7</v>
      </c>
      <c r="AD27" s="1">
        <f>IF($F27=AD$2,$B27,0)</f>
        <v>0</v>
      </c>
      <c r="AE27" s="1">
        <f>IF($F27=AE$2,$B27,0)</f>
        <v>0</v>
      </c>
      <c r="AF27" s="1">
        <f>IF($F27=AF$2,$B27,0)</f>
        <v>0</v>
      </c>
      <c r="AG27" s="1">
        <f>IF($G27=AG$2,$B27,0)</f>
        <v>0</v>
      </c>
      <c r="AH27" s="1">
        <f>IF($G27=AH$2,$B27,0)</f>
        <v>0</v>
      </c>
      <c r="AI27" s="1">
        <f>IF($G27=AI$2,$B27,0)</f>
        <v>0</v>
      </c>
      <c r="AJ27" s="1">
        <f>IF($G27=AJ$2,$B27,0)</f>
        <v>0</v>
      </c>
      <c r="AK27" s="1">
        <f>IF($G27=AK$2,$B27,0)</f>
        <v>0</v>
      </c>
      <c r="AL27" s="1">
        <f>IF($H27=AL$2,$B27,0)</f>
        <v>0</v>
      </c>
      <c r="AM27" s="1">
        <f>IF($H27=AM$2,$B27,0)</f>
        <v>0</v>
      </c>
      <c r="AN27" s="1">
        <f>IF($H27=AN$2,$B27,0)</f>
        <v>0</v>
      </c>
      <c r="AO27" s="1">
        <f>IF($H27=AO$2,$B27,0)</f>
        <v>0</v>
      </c>
      <c r="AP27" s="1">
        <f>IF($H27=AP$2,$B27,0)</f>
        <v>0</v>
      </c>
      <c r="AQ27" s="1">
        <f>IF($I27=AQ$2,$B27,0)</f>
        <v>0</v>
      </c>
      <c r="AR27" s="1">
        <f>IF($I27=AR$2,$B27,0)</f>
        <v>0</v>
      </c>
      <c r="AS27" s="1">
        <f>IF($I27=AS$2,$B27,0)</f>
        <v>0</v>
      </c>
      <c r="AT27" s="1">
        <f>IF($I27=AT$2,$B27,0)</f>
        <v>0</v>
      </c>
      <c r="AU27" s="1">
        <f>IF($I27=AU$2,$B27,0)</f>
        <v>0</v>
      </c>
      <c r="AV27" s="1">
        <f>IF($J27=AV$2,$B27,0)</f>
        <v>0</v>
      </c>
      <c r="AW27" s="1">
        <f>IF($J27=AW$2,$B27,0)</f>
        <v>0</v>
      </c>
      <c r="AX27" s="1">
        <f>IF($J27=AX$2,$B27,0)</f>
        <v>0</v>
      </c>
      <c r="AY27" s="1">
        <f>IF($J27=AY$2,$B27,0)</f>
        <v>0</v>
      </c>
      <c r="AZ27" s="1">
        <f>IF($J27=AZ$2,$B27,0)</f>
        <v>0</v>
      </c>
      <c r="BA27" s="1">
        <f>IF($K27=BA$2,$B27,0)</f>
        <v>0</v>
      </c>
      <c r="BB27" s="1">
        <f>IF($K27=BB$2,$B27,0)</f>
        <v>0</v>
      </c>
      <c r="BC27" s="1">
        <f>IF($K27=BC$2,$B27,0)</f>
        <v>0</v>
      </c>
      <c r="BD27" s="1">
        <f>IF($K27=BD$2,$B27,0)</f>
        <v>0</v>
      </c>
      <c r="BE27" s="1">
        <f>IF($K27=BE$2,$B27,0)</f>
        <v>0</v>
      </c>
      <c r="BF27" s="1">
        <f>IF($L27=BF$2,$B27,0)</f>
        <v>0</v>
      </c>
      <c r="BG27" s="1">
        <f>IF($L27=BG$2,$B27,0)</f>
        <v>0</v>
      </c>
      <c r="BH27" s="1">
        <f>IF($L27=BH$2,$B27,0)</f>
        <v>0</v>
      </c>
      <c r="BI27" s="1">
        <f>IF($L27=BI$2,$B27,0)</f>
        <v>0</v>
      </c>
      <c r="BJ27" s="1">
        <f>IF($L27=BJ$2,$B27,0)</f>
        <v>0</v>
      </c>
    </row>
    <row r="28" spans="1:62" ht="12.75">
      <c r="A28" s="1" t="s">
        <v>50</v>
      </c>
      <c r="B28" s="1">
        <v>5</v>
      </c>
      <c r="C28" s="1">
        <v>7</v>
      </c>
      <c r="E28" s="1" t="s">
        <v>23</v>
      </c>
      <c r="F28" s="1" t="s">
        <v>23</v>
      </c>
      <c r="G28" s="1" t="s">
        <v>23</v>
      </c>
      <c r="H28" s="1" t="s">
        <v>23</v>
      </c>
      <c r="I28" s="1" t="s">
        <v>23</v>
      </c>
      <c r="J28" s="1" t="s">
        <v>23</v>
      </c>
      <c r="K28" s="1" t="s">
        <v>23</v>
      </c>
      <c r="L28" s="1" t="s">
        <v>23</v>
      </c>
      <c r="M28" s="1" t="s">
        <v>23</v>
      </c>
      <c r="N28" s="1" t="s">
        <v>23</v>
      </c>
      <c r="O28" s="1" t="s">
        <v>23</v>
      </c>
      <c r="P28" s="1" t="s">
        <v>23</v>
      </c>
      <c r="R28" s="1" t="b">
        <f>NOT(ISERROR(HLOOKUP(Lists!$A$9,$E28:$P28,1,0)))</f>
        <v>0</v>
      </c>
      <c r="S28" s="1" t="b">
        <f>NOT(ISERROR(HLOOKUP(Lists!$A$8,$E28:$P28,1,0)))</f>
        <v>0</v>
      </c>
      <c r="T28" s="1" t="b">
        <f>NOT(ISERROR(HLOOKUP(Lists!$A$7,E28:$P28,1,0)))</f>
        <v>0</v>
      </c>
      <c r="U28" t="str">
        <f>IF(R28=1,"liste_yapos",IF(S28=1,"liste_yapos",IF(T28=1,"liste_yapro","liste_normale")))</f>
        <v>liste_normale</v>
      </c>
      <c r="W28" s="1">
        <f>IF($E28=W$2,$B28,0)</f>
        <v>0</v>
      </c>
      <c r="X28" s="1">
        <f>IF($E28=X$2,$B28,0)</f>
        <v>0</v>
      </c>
      <c r="Y28" s="1">
        <f>IF($E28=Y$2,$B28,0)</f>
        <v>0</v>
      </c>
      <c r="Z28" s="1">
        <f>IF($E28=Z$2,$B28,0)</f>
        <v>0</v>
      </c>
      <c r="AA28" s="1">
        <f>IF($E28=AA$2,$B28,0)</f>
        <v>0</v>
      </c>
      <c r="AB28" s="1">
        <f>IF($F28=AB$2,$B28,0)</f>
        <v>0</v>
      </c>
      <c r="AC28" s="1">
        <f>IF($F28=AC$2,$B28,0)</f>
        <v>0</v>
      </c>
      <c r="AD28" s="1">
        <f>IF($F28=AD$2,$B28,0)</f>
        <v>0</v>
      </c>
      <c r="AE28" s="1">
        <f>IF($F28=AE$2,$B28,0)</f>
        <v>0</v>
      </c>
      <c r="AF28" s="1">
        <f>IF($F28=AF$2,$B28,0)</f>
        <v>0</v>
      </c>
      <c r="AG28" s="1">
        <f>IF($G28=AG$2,$B28,0)</f>
        <v>0</v>
      </c>
      <c r="AH28" s="1">
        <f>IF($G28=AH$2,$B28,0)</f>
        <v>0</v>
      </c>
      <c r="AI28" s="1">
        <f>IF($G28=AI$2,$B28,0)</f>
        <v>0</v>
      </c>
      <c r="AJ28" s="1">
        <f>IF($G28=AJ$2,$B28,0)</f>
        <v>0</v>
      </c>
      <c r="AK28" s="1">
        <f>IF($G28=AK$2,$B28,0)</f>
        <v>0</v>
      </c>
      <c r="AL28" s="1">
        <f>IF($H28=AL$2,$B28,0)</f>
        <v>0</v>
      </c>
      <c r="AM28" s="1">
        <f>IF($H28=AM$2,$B28,0)</f>
        <v>0</v>
      </c>
      <c r="AN28" s="1">
        <f>IF($H28=AN$2,$B28,0)</f>
        <v>0</v>
      </c>
      <c r="AO28" s="1">
        <f>IF($H28=AO$2,$B28,0)</f>
        <v>0</v>
      </c>
      <c r="AP28" s="1">
        <f>IF($H28=AP$2,$B28,0)</f>
        <v>0</v>
      </c>
      <c r="AQ28" s="1">
        <f>IF($I28=AQ$2,$B28,0)</f>
        <v>0</v>
      </c>
      <c r="AR28" s="1">
        <f>IF($I28=AR$2,$B28,0)</f>
        <v>0</v>
      </c>
      <c r="AS28" s="1">
        <f>IF($I28=AS$2,$B28,0)</f>
        <v>0</v>
      </c>
      <c r="AT28" s="1">
        <f>IF($I28=AT$2,$B28,0)</f>
        <v>0</v>
      </c>
      <c r="AU28" s="1">
        <f>IF($I28=AU$2,$B28,0)</f>
        <v>0</v>
      </c>
      <c r="AV28" s="1">
        <f>IF($J28=AV$2,$B28,0)</f>
        <v>0</v>
      </c>
      <c r="AW28" s="1">
        <f>IF($J28=AW$2,$B28,0)</f>
        <v>0</v>
      </c>
      <c r="AX28" s="1">
        <f>IF($J28=AX$2,$B28,0)</f>
        <v>0</v>
      </c>
      <c r="AY28" s="1">
        <f>IF($J28=AY$2,$B28,0)</f>
        <v>0</v>
      </c>
      <c r="AZ28" s="1">
        <f>IF($J28=AZ$2,$B28,0)</f>
        <v>0</v>
      </c>
      <c r="BA28" s="1">
        <f>IF($K28=BA$2,$B28,0)</f>
        <v>0</v>
      </c>
      <c r="BB28" s="1">
        <f>IF($K28=BB$2,$B28,0)</f>
        <v>0</v>
      </c>
      <c r="BC28" s="1">
        <f>IF($K28=BC$2,$B28,0)</f>
        <v>0</v>
      </c>
      <c r="BD28" s="1">
        <f>IF($K28=BD$2,$B28,0)</f>
        <v>0</v>
      </c>
      <c r="BE28" s="1">
        <f>IF($K28=BE$2,$B28,0)</f>
        <v>0</v>
      </c>
      <c r="BF28" s="1">
        <f>IF($L28=BF$2,$B28,0)</f>
        <v>0</v>
      </c>
      <c r="BG28" s="1">
        <f>IF($L28=BG$2,$B28,0)</f>
        <v>0</v>
      </c>
      <c r="BH28" s="1">
        <f>IF($L28=BH$2,$B28,0)</f>
        <v>0</v>
      </c>
      <c r="BI28" s="1">
        <f>IF($L28=BI$2,$B28,0)</f>
        <v>0</v>
      </c>
      <c r="BJ28" s="1">
        <f>IF($L28=BJ$2,$B28,0)</f>
        <v>0</v>
      </c>
    </row>
    <row r="29" spans="1:62" ht="12.75">
      <c r="A29" s="1" t="s">
        <v>51</v>
      </c>
      <c r="B29" s="1">
        <v>6</v>
      </c>
      <c r="C29" s="1">
        <v>3</v>
      </c>
      <c r="E29" s="1" t="s">
        <v>23</v>
      </c>
      <c r="F29" s="1" t="s">
        <v>23</v>
      </c>
      <c r="G29" s="1" t="s">
        <v>23</v>
      </c>
      <c r="H29" s="1" t="s">
        <v>23</v>
      </c>
      <c r="I29" s="1" t="s">
        <v>23</v>
      </c>
      <c r="J29" s="1" t="s">
        <v>23</v>
      </c>
      <c r="K29" s="1" t="s">
        <v>23</v>
      </c>
      <c r="L29" s="1" t="s">
        <v>23</v>
      </c>
      <c r="M29" s="1" t="s">
        <v>23</v>
      </c>
      <c r="N29" s="1" t="s">
        <v>23</v>
      </c>
      <c r="O29" s="1" t="s">
        <v>27</v>
      </c>
      <c r="P29" s="1" t="s">
        <v>23</v>
      </c>
      <c r="R29" s="1" t="b">
        <f>NOT(ISERROR(HLOOKUP(Lists!$A$9,$E29:$P29,1,0)))</f>
        <v>0</v>
      </c>
      <c r="S29" s="1" t="b">
        <f>NOT(ISERROR(HLOOKUP(Lists!$A$8,$E29:$P29,1,0)))</f>
        <v>1</v>
      </c>
      <c r="T29" s="1" t="b">
        <f>NOT(ISERROR(HLOOKUP(Lists!$A$7,E29:$P29,1,0)))</f>
        <v>0</v>
      </c>
      <c r="U29" t="str">
        <f>IF(R29=1,"liste_yapos",IF(S29=1,"liste_yapos",IF(T29=1,"liste_yapro","liste_normale")))</f>
        <v>liste_yapos</v>
      </c>
      <c r="W29" s="1">
        <f>IF($E29=W$2,$B29,0)</f>
        <v>0</v>
      </c>
      <c r="X29" s="1">
        <f>IF($E29=X$2,$B29,0)</f>
        <v>0</v>
      </c>
      <c r="Y29" s="1">
        <f>IF($E29=Y$2,$B29,0)</f>
        <v>0</v>
      </c>
      <c r="Z29" s="1">
        <f>IF($E29=Z$2,$B29,0)</f>
        <v>0</v>
      </c>
      <c r="AA29" s="1">
        <f>IF($E29=AA$2,$B29,0)</f>
        <v>0</v>
      </c>
      <c r="AB29" s="1">
        <f>IF($F29=AB$2,$B29,0)</f>
        <v>0</v>
      </c>
      <c r="AC29" s="1">
        <f>IF($F29=AC$2,$B29,0)</f>
        <v>0</v>
      </c>
      <c r="AD29" s="1">
        <f>IF($F29=AD$2,$B29,0)</f>
        <v>0</v>
      </c>
      <c r="AE29" s="1">
        <f>IF($F29=AE$2,$B29,0)</f>
        <v>0</v>
      </c>
      <c r="AF29" s="1">
        <f>IF($F29=AF$2,$B29,0)</f>
        <v>0</v>
      </c>
      <c r="AG29" s="1">
        <f>IF($G29=AG$2,$B29,0)</f>
        <v>0</v>
      </c>
      <c r="AH29" s="1">
        <f>IF($G29=AH$2,$B29,0)</f>
        <v>0</v>
      </c>
      <c r="AI29" s="1">
        <f>IF($G29=AI$2,$B29,0)</f>
        <v>0</v>
      </c>
      <c r="AJ29" s="1">
        <f>IF($G29=AJ$2,$B29,0)</f>
        <v>0</v>
      </c>
      <c r="AK29" s="1">
        <f>IF($G29=AK$2,$B29,0)</f>
        <v>0</v>
      </c>
      <c r="AL29" s="1">
        <f>IF($H29=AL$2,$B29,0)</f>
        <v>0</v>
      </c>
      <c r="AM29" s="1">
        <f>IF($H29=AM$2,$B29,0)</f>
        <v>0</v>
      </c>
      <c r="AN29" s="1">
        <f>IF($H29=AN$2,$B29,0)</f>
        <v>0</v>
      </c>
      <c r="AO29" s="1">
        <f>IF($H29=AO$2,$B29,0)</f>
        <v>0</v>
      </c>
      <c r="AP29" s="1">
        <f>IF($H29=AP$2,$B29,0)</f>
        <v>0</v>
      </c>
      <c r="AQ29" s="1">
        <f>IF($I29=AQ$2,$B29,0)</f>
        <v>0</v>
      </c>
      <c r="AR29" s="1">
        <f>IF($I29=AR$2,$B29,0)</f>
        <v>0</v>
      </c>
      <c r="AS29" s="1">
        <f>IF($I29=AS$2,$B29,0)</f>
        <v>0</v>
      </c>
      <c r="AT29" s="1">
        <f>IF($I29=AT$2,$B29,0)</f>
        <v>0</v>
      </c>
      <c r="AU29" s="1">
        <f>IF($I29=AU$2,$B29,0)</f>
        <v>0</v>
      </c>
      <c r="AV29" s="1">
        <f>IF($J29=AV$2,$B29,0)</f>
        <v>0</v>
      </c>
      <c r="AW29" s="1">
        <f>IF($J29=AW$2,$B29,0)</f>
        <v>0</v>
      </c>
      <c r="AX29" s="1">
        <f>IF($J29=AX$2,$B29,0)</f>
        <v>0</v>
      </c>
      <c r="AY29" s="1">
        <f>IF($J29=AY$2,$B29,0)</f>
        <v>0</v>
      </c>
      <c r="AZ29" s="1">
        <f>IF($J29=AZ$2,$B29,0)</f>
        <v>0</v>
      </c>
      <c r="BA29" s="1">
        <f>IF($K29=BA$2,$B29,0)</f>
        <v>0</v>
      </c>
      <c r="BB29" s="1">
        <f>IF($K29=BB$2,$B29,0)</f>
        <v>0</v>
      </c>
      <c r="BC29" s="1">
        <f>IF($K29=BC$2,$B29,0)</f>
        <v>0</v>
      </c>
      <c r="BD29" s="1">
        <f>IF($K29=BD$2,$B29,0)</f>
        <v>0</v>
      </c>
      <c r="BE29" s="1">
        <f>IF($K29=BE$2,$B29,0)</f>
        <v>0</v>
      </c>
      <c r="BF29" s="1">
        <f>IF($L29=BF$2,$B29,0)</f>
        <v>0</v>
      </c>
      <c r="BG29" s="1">
        <f>IF($L29=BG$2,$B29,0)</f>
        <v>0</v>
      </c>
      <c r="BH29" s="1">
        <f>IF($L29=BH$2,$B29,0)</f>
        <v>0</v>
      </c>
      <c r="BI29" s="1">
        <f>IF($L29=BI$2,$B29,0)</f>
        <v>0</v>
      </c>
      <c r="BJ29" s="1">
        <f>IF($L29=BJ$2,$B29,0)</f>
        <v>0</v>
      </c>
    </row>
    <row r="30" spans="1:62" ht="12.75">
      <c r="A30" s="1" t="s">
        <v>52</v>
      </c>
      <c r="B30" s="1">
        <v>8</v>
      </c>
      <c r="C30" s="1">
        <v>3</v>
      </c>
      <c r="E30" s="1" t="s">
        <v>23</v>
      </c>
      <c r="F30" s="1" t="s">
        <v>23</v>
      </c>
      <c r="G30" s="1" t="s">
        <v>23</v>
      </c>
      <c r="H30" s="1" t="s">
        <v>23</v>
      </c>
      <c r="I30" s="1" t="s">
        <v>23</v>
      </c>
      <c r="J30" s="1" t="s">
        <v>23</v>
      </c>
      <c r="K30" s="1" t="s">
        <v>23</v>
      </c>
      <c r="L30" s="1" t="s">
        <v>23</v>
      </c>
      <c r="M30" s="1" t="s">
        <v>23</v>
      </c>
      <c r="N30" s="1" t="s">
        <v>27</v>
      </c>
      <c r="O30" s="1" t="s">
        <v>23</v>
      </c>
      <c r="P30" s="1" t="s">
        <v>23</v>
      </c>
      <c r="R30" s="1" t="b">
        <f>NOT(ISERROR(HLOOKUP(Lists!$A$9,$E30:$P30,1,0)))</f>
        <v>0</v>
      </c>
      <c r="S30" s="1" t="b">
        <f>NOT(ISERROR(HLOOKUP(Lists!$A$8,$E30:$P30,1,0)))</f>
        <v>1</v>
      </c>
      <c r="T30" s="1" t="b">
        <f>NOT(ISERROR(HLOOKUP(Lists!$A$7,E30:$P30,1,0)))</f>
        <v>0</v>
      </c>
      <c r="U30" t="str">
        <f>IF(R30=1,"liste_yapos",IF(S30=1,"liste_yapos",IF(T30=1,"liste_yapro","liste_normale")))</f>
        <v>liste_yapos</v>
      </c>
      <c r="W30" s="1">
        <f>IF($E30=W$2,$B30,0)</f>
        <v>0</v>
      </c>
      <c r="X30" s="1">
        <f>IF($E30=X$2,$B30,0)</f>
        <v>0</v>
      </c>
      <c r="Y30" s="1">
        <f>IF($E30=Y$2,$B30,0)</f>
        <v>0</v>
      </c>
      <c r="Z30" s="1">
        <f>IF($E30=Z$2,$B30,0)</f>
        <v>0</v>
      </c>
      <c r="AA30" s="1">
        <f>IF($E30=AA$2,$B30,0)</f>
        <v>0</v>
      </c>
      <c r="AB30" s="1">
        <f>IF($F30=AB$2,$B30,0)</f>
        <v>0</v>
      </c>
      <c r="AC30" s="1">
        <f>IF($F30=AC$2,$B30,0)</f>
        <v>0</v>
      </c>
      <c r="AD30" s="1">
        <f>IF($F30=AD$2,$B30,0)</f>
        <v>0</v>
      </c>
      <c r="AE30" s="1">
        <f>IF($F30=AE$2,$B30,0)</f>
        <v>0</v>
      </c>
      <c r="AF30" s="1">
        <f>IF($F30=AF$2,$B30,0)</f>
        <v>0</v>
      </c>
      <c r="AG30" s="1">
        <f>IF($G30=AG$2,$B30,0)</f>
        <v>0</v>
      </c>
      <c r="AH30" s="1">
        <f>IF($G30=AH$2,$B30,0)</f>
        <v>0</v>
      </c>
      <c r="AI30" s="1">
        <f>IF($G30=AI$2,$B30,0)</f>
        <v>0</v>
      </c>
      <c r="AJ30" s="1">
        <f>IF($G30=AJ$2,$B30,0)</f>
        <v>0</v>
      </c>
      <c r="AK30" s="1">
        <f>IF($G30=AK$2,$B30,0)</f>
        <v>0</v>
      </c>
      <c r="AL30" s="1">
        <f>IF($H30=AL$2,$B30,0)</f>
        <v>0</v>
      </c>
      <c r="AM30" s="1">
        <f>IF($H30=AM$2,$B30,0)</f>
        <v>0</v>
      </c>
      <c r="AN30" s="1">
        <f>IF($H30=AN$2,$B30,0)</f>
        <v>0</v>
      </c>
      <c r="AO30" s="1">
        <f>IF($H30=AO$2,$B30,0)</f>
        <v>0</v>
      </c>
      <c r="AP30" s="1">
        <f>IF($H30=AP$2,$B30,0)</f>
        <v>0</v>
      </c>
      <c r="AQ30" s="1">
        <f>IF($I30=AQ$2,$B30,0)</f>
        <v>0</v>
      </c>
      <c r="AR30" s="1">
        <f>IF($I30=AR$2,$B30,0)</f>
        <v>0</v>
      </c>
      <c r="AS30" s="1">
        <f>IF($I30=AS$2,$B30,0)</f>
        <v>0</v>
      </c>
      <c r="AT30" s="1">
        <f>IF($I30=AT$2,$B30,0)</f>
        <v>0</v>
      </c>
      <c r="AU30" s="1">
        <f>IF($I30=AU$2,$B30,0)</f>
        <v>0</v>
      </c>
      <c r="AV30" s="1">
        <f>IF($J30=AV$2,$B30,0)</f>
        <v>0</v>
      </c>
      <c r="AW30" s="1">
        <f>IF($J30=AW$2,$B30,0)</f>
        <v>0</v>
      </c>
      <c r="AX30" s="1">
        <f>IF($J30=AX$2,$B30,0)</f>
        <v>0</v>
      </c>
      <c r="AY30" s="1">
        <f>IF($J30=AY$2,$B30,0)</f>
        <v>0</v>
      </c>
      <c r="AZ30" s="1">
        <f>IF($J30=AZ$2,$B30,0)</f>
        <v>0</v>
      </c>
      <c r="BA30" s="1">
        <f>IF($K30=BA$2,$B30,0)</f>
        <v>0</v>
      </c>
      <c r="BB30" s="1">
        <f>IF($K30=BB$2,$B30,0)</f>
        <v>0</v>
      </c>
      <c r="BC30" s="1">
        <f>IF($K30=BC$2,$B30,0)</f>
        <v>0</v>
      </c>
      <c r="BD30" s="1">
        <f>IF($K30=BD$2,$B30,0)</f>
        <v>0</v>
      </c>
      <c r="BE30" s="1">
        <f>IF($K30=BE$2,$B30,0)</f>
        <v>0</v>
      </c>
      <c r="BF30" s="1">
        <f>IF($L30=BF$2,$B30,0)</f>
        <v>0</v>
      </c>
      <c r="BG30" s="1">
        <f>IF($L30=BG$2,$B30,0)</f>
        <v>0</v>
      </c>
      <c r="BH30" s="1">
        <f>IF($L30=BH$2,$B30,0)</f>
        <v>0</v>
      </c>
      <c r="BI30" s="1">
        <f>IF($L30=BI$2,$B30,0)</f>
        <v>0</v>
      </c>
      <c r="BJ30" s="1">
        <f>IF($L30=BJ$2,$B30,0)</f>
        <v>0</v>
      </c>
    </row>
    <row r="31" spans="1:62" ht="12.75">
      <c r="A31" s="1" t="s">
        <v>53</v>
      </c>
      <c r="B31" s="1">
        <v>3</v>
      </c>
      <c r="C31" s="1">
        <v>6</v>
      </c>
      <c r="E31" s="1" t="s">
        <v>23</v>
      </c>
      <c r="F31" s="1" t="s">
        <v>23</v>
      </c>
      <c r="G31" s="1" t="s">
        <v>23</v>
      </c>
      <c r="H31" s="1" t="s">
        <v>23</v>
      </c>
      <c r="I31" s="1" t="s">
        <v>23</v>
      </c>
      <c r="J31" s="1" t="s">
        <v>23</v>
      </c>
      <c r="K31" s="1" t="s">
        <v>23</v>
      </c>
      <c r="L31" s="1" t="s">
        <v>23</v>
      </c>
      <c r="M31" s="1" t="s">
        <v>23</v>
      </c>
      <c r="N31" s="1" t="s">
        <v>23</v>
      </c>
      <c r="O31" s="1" t="s">
        <v>23</v>
      </c>
      <c r="P31" s="1" t="s">
        <v>23</v>
      </c>
      <c r="R31" s="1" t="b">
        <f>NOT(ISERROR(HLOOKUP(Lists!$A$9,$E31:$P31,1,0)))</f>
        <v>0</v>
      </c>
      <c r="S31" s="1" t="b">
        <f>NOT(ISERROR(HLOOKUP(Lists!$A$8,$E31:$P31,1,0)))</f>
        <v>0</v>
      </c>
      <c r="T31" s="1" t="b">
        <f>NOT(ISERROR(HLOOKUP(Lists!$A$7,E31:$P31,1,0)))</f>
        <v>0</v>
      </c>
      <c r="U31" t="str">
        <f>IF(R31=1,"liste_yapos",IF(S31=1,"liste_yapos",IF(T31=1,"liste_yapro","liste_normale")))</f>
        <v>liste_normale</v>
      </c>
      <c r="W31" s="1">
        <f>IF($E31=W$2,$B31,0)</f>
        <v>0</v>
      </c>
      <c r="X31" s="1">
        <f>IF($E31=X$2,$B31,0)</f>
        <v>0</v>
      </c>
      <c r="Y31" s="1">
        <f>IF($E31=Y$2,$B31,0)</f>
        <v>0</v>
      </c>
      <c r="Z31" s="1">
        <f>IF($E31=Z$2,$B31,0)</f>
        <v>0</v>
      </c>
      <c r="AA31" s="1">
        <f>IF($E31=AA$2,$B31,0)</f>
        <v>0</v>
      </c>
      <c r="AB31" s="1">
        <f>IF($F31=AB$2,$B31,0)</f>
        <v>0</v>
      </c>
      <c r="AC31" s="1">
        <f>IF($F31=AC$2,$B31,0)</f>
        <v>0</v>
      </c>
      <c r="AD31" s="1">
        <f>IF($F31=AD$2,$B31,0)</f>
        <v>0</v>
      </c>
      <c r="AE31" s="1">
        <f>IF($F31=AE$2,$B31,0)</f>
        <v>0</v>
      </c>
      <c r="AF31" s="1">
        <f>IF($F31=AF$2,$B31,0)</f>
        <v>0</v>
      </c>
      <c r="AG31" s="1">
        <f>IF($G31=AG$2,$B31,0)</f>
        <v>0</v>
      </c>
      <c r="AH31" s="1">
        <f>IF($G31=AH$2,$B31,0)</f>
        <v>0</v>
      </c>
      <c r="AI31" s="1">
        <f>IF($G31=AI$2,$B31,0)</f>
        <v>0</v>
      </c>
      <c r="AJ31" s="1">
        <f>IF($G31=AJ$2,$B31,0)</f>
        <v>0</v>
      </c>
      <c r="AK31" s="1">
        <f>IF($G31=AK$2,$B31,0)</f>
        <v>0</v>
      </c>
      <c r="AL31" s="1">
        <f>IF($H31=AL$2,$B31,0)</f>
        <v>0</v>
      </c>
      <c r="AM31" s="1">
        <f>IF($H31=AM$2,$B31,0)</f>
        <v>0</v>
      </c>
      <c r="AN31" s="1">
        <f>IF($H31=AN$2,$B31,0)</f>
        <v>0</v>
      </c>
      <c r="AO31" s="1">
        <f>IF($H31=AO$2,$B31,0)</f>
        <v>0</v>
      </c>
      <c r="AP31" s="1">
        <f>IF($H31=AP$2,$B31,0)</f>
        <v>0</v>
      </c>
      <c r="AQ31" s="1">
        <f>IF($I31=AQ$2,$B31,0)</f>
        <v>0</v>
      </c>
      <c r="AR31" s="1">
        <f>IF($I31=AR$2,$B31,0)</f>
        <v>0</v>
      </c>
      <c r="AS31" s="1">
        <f>IF($I31=AS$2,$B31,0)</f>
        <v>0</v>
      </c>
      <c r="AT31" s="1">
        <f>IF($I31=AT$2,$B31,0)</f>
        <v>0</v>
      </c>
      <c r="AU31" s="1">
        <f>IF($I31=AU$2,$B31,0)</f>
        <v>0</v>
      </c>
      <c r="AV31" s="1">
        <f>IF($J31=AV$2,$B31,0)</f>
        <v>0</v>
      </c>
      <c r="AW31" s="1">
        <f>IF($J31=AW$2,$B31,0)</f>
        <v>0</v>
      </c>
      <c r="AX31" s="1">
        <f>IF($J31=AX$2,$B31,0)</f>
        <v>0</v>
      </c>
      <c r="AY31" s="1">
        <f>IF($J31=AY$2,$B31,0)</f>
        <v>0</v>
      </c>
      <c r="AZ31" s="1">
        <f>IF($J31=AZ$2,$B31,0)</f>
        <v>0</v>
      </c>
      <c r="BA31" s="1">
        <f>IF($K31=BA$2,$B31,0)</f>
        <v>0</v>
      </c>
      <c r="BB31" s="1">
        <f>IF($K31=BB$2,$B31,0)</f>
        <v>0</v>
      </c>
      <c r="BC31" s="1">
        <f>IF($K31=BC$2,$B31,0)</f>
        <v>0</v>
      </c>
      <c r="BD31" s="1">
        <f>IF($K31=BD$2,$B31,0)</f>
        <v>0</v>
      </c>
      <c r="BE31" s="1">
        <f>IF($K31=BE$2,$B31,0)</f>
        <v>0</v>
      </c>
      <c r="BF31" s="1">
        <f>IF($L31=BF$2,$B31,0)</f>
        <v>0</v>
      </c>
      <c r="BG31" s="1">
        <f>IF($L31=BG$2,$B31,0)</f>
        <v>0</v>
      </c>
      <c r="BH31" s="1">
        <f>IF($L31=BH$2,$B31,0)</f>
        <v>0</v>
      </c>
      <c r="BI31" s="1">
        <f>IF($L31=BI$2,$B31,0)</f>
        <v>0</v>
      </c>
      <c r="BJ31" s="1">
        <f>IF($L31=BJ$2,$B31,0)</f>
        <v>0</v>
      </c>
    </row>
    <row r="32" spans="1:62" ht="12.75">
      <c r="A32" s="1" t="s">
        <v>54</v>
      </c>
      <c r="B32" s="1">
        <v>8</v>
      </c>
      <c r="C32" s="1">
        <v>5</v>
      </c>
      <c r="E32" s="1" t="s">
        <v>23</v>
      </c>
      <c r="F32" s="1" t="s">
        <v>23</v>
      </c>
      <c r="G32" s="1" t="s">
        <v>23</v>
      </c>
      <c r="H32" s="1" t="s">
        <v>23</v>
      </c>
      <c r="I32" s="1" t="s">
        <v>23</v>
      </c>
      <c r="J32" s="1" t="s">
        <v>23</v>
      </c>
      <c r="K32" s="1" t="s">
        <v>23</v>
      </c>
      <c r="L32" s="1" t="s">
        <v>23</v>
      </c>
      <c r="M32" s="1" t="s">
        <v>23</v>
      </c>
      <c r="N32" s="1" t="s">
        <v>23</v>
      </c>
      <c r="O32" s="1" t="s">
        <v>23</v>
      </c>
      <c r="P32" s="1" t="s">
        <v>23</v>
      </c>
      <c r="R32" s="1" t="b">
        <f>NOT(ISERROR(HLOOKUP(Lists!$A$9,$E32:$P32,1,0)))</f>
        <v>0</v>
      </c>
      <c r="S32" s="1" t="b">
        <f>NOT(ISERROR(HLOOKUP(Lists!$A$8,$E32:$P32,1,0)))</f>
        <v>0</v>
      </c>
      <c r="T32" s="1" t="b">
        <f>NOT(ISERROR(HLOOKUP(Lists!$A$7,E32:$P32,1,0)))</f>
        <v>0</v>
      </c>
      <c r="U32" t="str">
        <f>IF(R32=1,"liste_yapos",IF(S32=1,"liste_yapos",IF(T32=1,"liste_yapro","liste_normale")))</f>
        <v>liste_normale</v>
      </c>
      <c r="W32" s="1">
        <f>IF($E32=W$2,$B32,0)</f>
        <v>0</v>
      </c>
      <c r="X32" s="1">
        <f>IF($E32=X$2,$B32,0)</f>
        <v>0</v>
      </c>
      <c r="Y32" s="1">
        <f>IF($E32=Y$2,$B32,0)</f>
        <v>0</v>
      </c>
      <c r="Z32" s="1">
        <f>IF($E32=Z$2,$B32,0)</f>
        <v>0</v>
      </c>
      <c r="AA32" s="1">
        <f>IF($E32=AA$2,$B32,0)</f>
        <v>0</v>
      </c>
      <c r="AB32" s="1">
        <f>IF($F32=AB$2,$B32,0)</f>
        <v>0</v>
      </c>
      <c r="AC32" s="1">
        <f>IF($F32=AC$2,$B32,0)</f>
        <v>0</v>
      </c>
      <c r="AD32" s="1">
        <f>IF($F32=AD$2,$B32,0)</f>
        <v>0</v>
      </c>
      <c r="AE32" s="1">
        <f>IF($F32=AE$2,$B32,0)</f>
        <v>0</v>
      </c>
      <c r="AF32" s="1">
        <f>IF($F32=AF$2,$B32,0)</f>
        <v>0</v>
      </c>
      <c r="AG32" s="1">
        <f>IF($G32=AG$2,$B32,0)</f>
        <v>0</v>
      </c>
      <c r="AH32" s="1">
        <f>IF($G32=AH$2,$B32,0)</f>
        <v>0</v>
      </c>
      <c r="AI32" s="1">
        <f>IF($G32=AI$2,$B32,0)</f>
        <v>0</v>
      </c>
      <c r="AJ32" s="1">
        <f>IF($G32=AJ$2,$B32,0)</f>
        <v>0</v>
      </c>
      <c r="AK32" s="1">
        <f>IF($G32=AK$2,$B32,0)</f>
        <v>0</v>
      </c>
      <c r="AL32" s="1">
        <f>IF($H32=AL$2,$B32,0)</f>
        <v>0</v>
      </c>
      <c r="AM32" s="1">
        <f>IF($H32=AM$2,$B32,0)</f>
        <v>0</v>
      </c>
      <c r="AN32" s="1">
        <f>IF($H32=AN$2,$B32,0)</f>
        <v>0</v>
      </c>
      <c r="AO32" s="1">
        <f>IF($H32=AO$2,$B32,0)</f>
        <v>0</v>
      </c>
      <c r="AP32" s="1">
        <f>IF($H32=AP$2,$B32,0)</f>
        <v>0</v>
      </c>
      <c r="AQ32" s="1">
        <f>IF($I32=AQ$2,$B32,0)</f>
        <v>0</v>
      </c>
      <c r="AR32" s="1">
        <f>IF($I32=AR$2,$B32,0)</f>
        <v>0</v>
      </c>
      <c r="AS32" s="1">
        <f>IF($I32=AS$2,$B32,0)</f>
        <v>0</v>
      </c>
      <c r="AT32" s="1">
        <f>IF($I32=AT$2,$B32,0)</f>
        <v>0</v>
      </c>
      <c r="AU32" s="1">
        <f>IF($I32=AU$2,$B32,0)</f>
        <v>0</v>
      </c>
      <c r="AV32" s="1">
        <f>IF($J32=AV$2,$B32,0)</f>
        <v>0</v>
      </c>
      <c r="AW32" s="1">
        <f>IF($J32=AW$2,$B32,0)</f>
        <v>0</v>
      </c>
      <c r="AX32" s="1">
        <f>IF($J32=AX$2,$B32,0)</f>
        <v>0</v>
      </c>
      <c r="AY32" s="1">
        <f>IF($J32=AY$2,$B32,0)</f>
        <v>0</v>
      </c>
      <c r="AZ32" s="1">
        <f>IF($J32=AZ$2,$B32,0)</f>
        <v>0</v>
      </c>
      <c r="BA32" s="1">
        <f>IF($K32=BA$2,$B32,0)</f>
        <v>0</v>
      </c>
      <c r="BB32" s="1">
        <f>IF($K32=BB$2,$B32,0)</f>
        <v>0</v>
      </c>
      <c r="BC32" s="1">
        <f>IF($K32=BC$2,$B32,0)</f>
        <v>0</v>
      </c>
      <c r="BD32" s="1">
        <f>IF($K32=BD$2,$B32,0)</f>
        <v>0</v>
      </c>
      <c r="BE32" s="1">
        <f>IF($K32=BE$2,$B32,0)</f>
        <v>0</v>
      </c>
      <c r="BF32" s="1">
        <f>IF($L32=BF$2,$B32,0)</f>
        <v>0</v>
      </c>
      <c r="BG32" s="1">
        <f>IF($L32=BG$2,$B32,0)</f>
        <v>0</v>
      </c>
      <c r="BH32" s="1">
        <f>IF($L32=BH$2,$B32,0)</f>
        <v>0</v>
      </c>
      <c r="BI32" s="1">
        <f>IF($L32=BI$2,$B32,0)</f>
        <v>0</v>
      </c>
      <c r="BJ32" s="1">
        <f>IF($L32=BJ$2,$B32,0)</f>
        <v>0</v>
      </c>
    </row>
    <row r="33" spans="1:62" ht="12.75">
      <c r="A33" s="1" t="s">
        <v>55</v>
      </c>
      <c r="B33" s="1">
        <v>5</v>
      </c>
      <c r="C33" s="1">
        <v>2</v>
      </c>
      <c r="E33" s="1" t="s">
        <v>23</v>
      </c>
      <c r="F33" s="1" t="s">
        <v>23</v>
      </c>
      <c r="G33" s="1" t="s">
        <v>23</v>
      </c>
      <c r="H33" s="1" t="s">
        <v>23</v>
      </c>
      <c r="I33" s="1" t="s">
        <v>23</v>
      </c>
      <c r="J33" s="1" t="s">
        <v>23</v>
      </c>
      <c r="K33" s="1" t="s">
        <v>23</v>
      </c>
      <c r="L33" s="1" t="s">
        <v>23</v>
      </c>
      <c r="M33" s="1" t="s">
        <v>23</v>
      </c>
      <c r="N33" s="1" t="s">
        <v>23</v>
      </c>
      <c r="O33" s="1" t="s">
        <v>23</v>
      </c>
      <c r="P33" s="1" t="s">
        <v>23</v>
      </c>
      <c r="R33" s="1" t="b">
        <f>NOT(ISERROR(HLOOKUP(Lists!$A$9,$E33:$P33,1,0)))</f>
        <v>0</v>
      </c>
      <c r="S33" s="1" t="b">
        <f>NOT(ISERROR(HLOOKUP(Lists!$A$8,$E33:$P33,1,0)))</f>
        <v>0</v>
      </c>
      <c r="T33" s="1" t="b">
        <f>NOT(ISERROR(HLOOKUP(Lists!$A$7,E33:$P33,1,0)))</f>
        <v>0</v>
      </c>
      <c r="U33" t="str">
        <f>IF(R33=1,"liste_yapos",IF(S33=1,"liste_yapos",IF(T33=1,"liste_yapro","liste_normale")))</f>
        <v>liste_normale</v>
      </c>
      <c r="W33" s="1">
        <f>IF($E33=W$2,$B33,0)</f>
        <v>0</v>
      </c>
      <c r="X33" s="1">
        <f>IF($E33=X$2,$B33,0)</f>
        <v>0</v>
      </c>
      <c r="Y33" s="1">
        <f>IF($E33=Y$2,$B33,0)</f>
        <v>0</v>
      </c>
      <c r="Z33" s="1">
        <f>IF($E33=Z$2,$B33,0)</f>
        <v>0</v>
      </c>
      <c r="AA33" s="1">
        <f>IF($E33=AA$2,$B33,0)</f>
        <v>0</v>
      </c>
      <c r="AB33" s="1">
        <f>IF($F33=AB$2,$B33,0)</f>
        <v>0</v>
      </c>
      <c r="AC33" s="1">
        <f>IF($F33=AC$2,$B33,0)</f>
        <v>0</v>
      </c>
      <c r="AD33" s="1">
        <f>IF($F33=AD$2,$B33,0)</f>
        <v>0</v>
      </c>
      <c r="AE33" s="1">
        <f>IF($F33=AE$2,$B33,0)</f>
        <v>0</v>
      </c>
      <c r="AF33" s="1">
        <f>IF($F33=AF$2,$B33,0)</f>
        <v>0</v>
      </c>
      <c r="AG33" s="1">
        <f>IF($G33=AG$2,$B33,0)</f>
        <v>0</v>
      </c>
      <c r="AH33" s="1">
        <f>IF($G33=AH$2,$B33,0)</f>
        <v>0</v>
      </c>
      <c r="AI33" s="1">
        <f>IF($G33=AI$2,$B33,0)</f>
        <v>0</v>
      </c>
      <c r="AJ33" s="1">
        <f>IF($G33=AJ$2,$B33,0)</f>
        <v>0</v>
      </c>
      <c r="AK33" s="1">
        <f>IF($G33=AK$2,$B33,0)</f>
        <v>0</v>
      </c>
      <c r="AL33" s="1">
        <f>IF($H33=AL$2,$B33,0)</f>
        <v>0</v>
      </c>
      <c r="AM33" s="1">
        <f>IF($H33=AM$2,$B33,0)</f>
        <v>0</v>
      </c>
      <c r="AN33" s="1">
        <f>IF($H33=AN$2,$B33,0)</f>
        <v>0</v>
      </c>
      <c r="AO33" s="1">
        <f>IF($H33=AO$2,$B33,0)</f>
        <v>0</v>
      </c>
      <c r="AP33" s="1">
        <f>IF($H33=AP$2,$B33,0)</f>
        <v>0</v>
      </c>
      <c r="AQ33" s="1">
        <f>IF($I33=AQ$2,$B33,0)</f>
        <v>0</v>
      </c>
      <c r="AR33" s="1">
        <f>IF($I33=AR$2,$B33,0)</f>
        <v>0</v>
      </c>
      <c r="AS33" s="1">
        <f>IF($I33=AS$2,$B33,0)</f>
        <v>0</v>
      </c>
      <c r="AT33" s="1">
        <f>IF($I33=AT$2,$B33,0)</f>
        <v>0</v>
      </c>
      <c r="AU33" s="1">
        <f>IF($I33=AU$2,$B33,0)</f>
        <v>0</v>
      </c>
      <c r="AV33" s="1">
        <f>IF($J33=AV$2,$B33,0)</f>
        <v>0</v>
      </c>
      <c r="AW33" s="1">
        <f>IF($J33=AW$2,$B33,0)</f>
        <v>0</v>
      </c>
      <c r="AX33" s="1">
        <f>IF($J33=AX$2,$B33,0)</f>
        <v>0</v>
      </c>
      <c r="AY33" s="1">
        <f>IF($J33=AY$2,$B33,0)</f>
        <v>0</v>
      </c>
      <c r="AZ33" s="1">
        <f>IF($J33=AZ$2,$B33,0)</f>
        <v>0</v>
      </c>
      <c r="BA33" s="1">
        <f>IF($K33=BA$2,$B33,0)</f>
        <v>0</v>
      </c>
      <c r="BB33" s="1">
        <f>IF($K33=BB$2,$B33,0)</f>
        <v>0</v>
      </c>
      <c r="BC33" s="1">
        <f>IF($K33=BC$2,$B33,0)</f>
        <v>0</v>
      </c>
      <c r="BD33" s="1">
        <f>IF($K33=BD$2,$B33,0)</f>
        <v>0</v>
      </c>
      <c r="BE33" s="1">
        <f>IF($K33=BE$2,$B33,0)</f>
        <v>0</v>
      </c>
      <c r="BF33" s="1">
        <f>IF($L33=BF$2,$B33,0)</f>
        <v>0</v>
      </c>
      <c r="BG33" s="1">
        <f>IF($L33=BG$2,$B33,0)</f>
        <v>0</v>
      </c>
      <c r="BH33" s="1">
        <f>IF($L33=BH$2,$B33,0)</f>
        <v>0</v>
      </c>
      <c r="BI33" s="1">
        <f>IF($L33=BI$2,$B33,0)</f>
        <v>0</v>
      </c>
      <c r="BJ33" s="1">
        <f>IF($L33=BJ$2,$B33,0)</f>
        <v>0</v>
      </c>
    </row>
    <row r="34" spans="1:62" ht="12.75">
      <c r="A34" s="1" t="s">
        <v>56</v>
      </c>
      <c r="B34" s="1">
        <v>6</v>
      </c>
      <c r="C34" s="1">
        <v>2</v>
      </c>
      <c r="E34" s="1" t="s">
        <v>27</v>
      </c>
      <c r="F34" s="1" t="s">
        <v>23</v>
      </c>
      <c r="G34" s="1" t="s">
        <v>23</v>
      </c>
      <c r="H34" s="1" t="s">
        <v>23</v>
      </c>
      <c r="I34" s="1" t="s">
        <v>23</v>
      </c>
      <c r="J34" s="1" t="s">
        <v>23</v>
      </c>
      <c r="K34" s="1" t="s">
        <v>23</v>
      </c>
      <c r="L34" s="1" t="s">
        <v>23</v>
      </c>
      <c r="M34" s="1" t="s">
        <v>23</v>
      </c>
      <c r="N34" s="1" t="s">
        <v>23</v>
      </c>
      <c r="O34" s="1" t="s">
        <v>23</v>
      </c>
      <c r="P34" s="1" t="s">
        <v>23</v>
      </c>
      <c r="R34" s="1" t="b">
        <f>NOT(ISERROR(HLOOKUP(Lists!$A$9,$E34:$P34,1,0)))</f>
        <v>0</v>
      </c>
      <c r="S34" s="1" t="b">
        <f>NOT(ISERROR(HLOOKUP(Lists!$A$8,$E34:$P34,1,0)))</f>
        <v>1</v>
      </c>
      <c r="T34" s="1" t="b">
        <f>NOT(ISERROR(HLOOKUP(Lists!$A$7,E34:$P34,1,0)))</f>
        <v>0</v>
      </c>
      <c r="U34" t="str">
        <f>IF(R34=1,"liste_yapos",IF(S34=1,"liste_yapos",IF(T34=1,"liste_yapro","liste_normale")))</f>
        <v>liste_yapos</v>
      </c>
      <c r="W34" s="1">
        <f>IF($E34=W$2,$B34,0)</f>
        <v>0</v>
      </c>
      <c r="X34" s="1">
        <f>IF($E34=X$2,$B34,0)</f>
        <v>6</v>
      </c>
      <c r="Y34" s="1">
        <f>IF($E34=Y$2,$B34,0)</f>
        <v>0</v>
      </c>
      <c r="Z34" s="1">
        <f>IF($E34=Z$2,$B34,0)</f>
        <v>0</v>
      </c>
      <c r="AA34" s="1">
        <f>IF($E34=AA$2,$B34,0)</f>
        <v>0</v>
      </c>
      <c r="AB34" s="1">
        <f>IF($F34=AB$2,$B34,0)</f>
        <v>0</v>
      </c>
      <c r="AC34" s="1">
        <f>IF($F34=AC$2,$B34,0)</f>
        <v>0</v>
      </c>
      <c r="AD34" s="1">
        <f>IF($F34=AD$2,$B34,0)</f>
        <v>0</v>
      </c>
      <c r="AE34" s="1">
        <f>IF($F34=AE$2,$B34,0)</f>
        <v>0</v>
      </c>
      <c r="AF34" s="1">
        <f>IF($F34=AF$2,$B34,0)</f>
        <v>0</v>
      </c>
      <c r="AG34" s="1">
        <f>IF($G34=AG$2,$B34,0)</f>
        <v>0</v>
      </c>
      <c r="AH34" s="1">
        <f>IF($G34=AH$2,$B34,0)</f>
        <v>0</v>
      </c>
      <c r="AI34" s="1">
        <f>IF($G34=AI$2,$B34,0)</f>
        <v>0</v>
      </c>
      <c r="AJ34" s="1">
        <f>IF($G34=AJ$2,$B34,0)</f>
        <v>0</v>
      </c>
      <c r="AK34" s="1">
        <f>IF($G34=AK$2,$B34,0)</f>
        <v>0</v>
      </c>
      <c r="AL34" s="1">
        <f>IF($H34=AL$2,$B34,0)</f>
        <v>0</v>
      </c>
      <c r="AM34" s="1">
        <f>IF($H34=AM$2,$B34,0)</f>
        <v>0</v>
      </c>
      <c r="AN34" s="1">
        <f>IF($H34=AN$2,$B34,0)</f>
        <v>0</v>
      </c>
      <c r="AO34" s="1">
        <f>IF($H34=AO$2,$B34,0)</f>
        <v>0</v>
      </c>
      <c r="AP34" s="1">
        <f>IF($H34=AP$2,$B34,0)</f>
        <v>0</v>
      </c>
      <c r="AQ34" s="1">
        <f>IF($I34=AQ$2,$B34,0)</f>
        <v>0</v>
      </c>
      <c r="AR34" s="1">
        <f>IF($I34=AR$2,$B34,0)</f>
        <v>0</v>
      </c>
      <c r="AS34" s="1">
        <f>IF($I34=AS$2,$B34,0)</f>
        <v>0</v>
      </c>
      <c r="AT34" s="1">
        <f>IF($I34=AT$2,$B34,0)</f>
        <v>0</v>
      </c>
      <c r="AU34" s="1">
        <f>IF($I34=AU$2,$B34,0)</f>
        <v>0</v>
      </c>
      <c r="AV34" s="1">
        <f>IF($J34=AV$2,$B34,0)</f>
        <v>0</v>
      </c>
      <c r="AW34" s="1">
        <f>IF($J34=AW$2,$B34,0)</f>
        <v>0</v>
      </c>
      <c r="AX34" s="1">
        <f>IF($J34=AX$2,$B34,0)</f>
        <v>0</v>
      </c>
      <c r="AY34" s="1">
        <f>IF($J34=AY$2,$B34,0)</f>
        <v>0</v>
      </c>
      <c r="AZ34" s="1">
        <f>IF($J34=AZ$2,$B34,0)</f>
        <v>0</v>
      </c>
      <c r="BA34" s="1">
        <f>IF($K34=BA$2,$B34,0)</f>
        <v>0</v>
      </c>
      <c r="BB34" s="1">
        <f>IF($K34=BB$2,$B34,0)</f>
        <v>0</v>
      </c>
      <c r="BC34" s="1">
        <f>IF($K34=BC$2,$B34,0)</f>
        <v>0</v>
      </c>
      <c r="BD34" s="1">
        <f>IF($K34=BD$2,$B34,0)</f>
        <v>0</v>
      </c>
      <c r="BE34" s="1">
        <f>IF($K34=BE$2,$B34,0)</f>
        <v>0</v>
      </c>
      <c r="BF34" s="1">
        <f>IF($L34=BF$2,$B34,0)</f>
        <v>0</v>
      </c>
      <c r="BG34" s="1">
        <f>IF($L34=BG$2,$B34,0)</f>
        <v>0</v>
      </c>
      <c r="BH34" s="1">
        <f>IF($L34=BH$2,$B34,0)</f>
        <v>0</v>
      </c>
      <c r="BI34" s="1">
        <f>IF($L34=BI$2,$B34,0)</f>
        <v>0</v>
      </c>
      <c r="BJ34" s="1">
        <f>IF($L34=BJ$2,$B34,0)</f>
        <v>0</v>
      </c>
    </row>
    <row r="35" spans="1:62" ht="12.75">
      <c r="A35" s="1" t="s">
        <v>57</v>
      </c>
      <c r="B35" s="1">
        <v>4</v>
      </c>
      <c r="C35" s="1">
        <v>0</v>
      </c>
      <c r="E35" s="1" t="s">
        <v>27</v>
      </c>
      <c r="F35" s="1" t="s">
        <v>23</v>
      </c>
      <c r="G35" s="1" t="s">
        <v>23</v>
      </c>
      <c r="H35" s="1" t="s">
        <v>23</v>
      </c>
      <c r="I35" s="1" t="s">
        <v>23</v>
      </c>
      <c r="J35" s="1" t="s">
        <v>23</v>
      </c>
      <c r="K35" s="1" t="s">
        <v>23</v>
      </c>
      <c r="L35" s="1" t="s">
        <v>23</v>
      </c>
      <c r="M35" s="1" t="s">
        <v>23</v>
      </c>
      <c r="N35" s="1" t="s">
        <v>23</v>
      </c>
      <c r="O35" s="1" t="s">
        <v>23</v>
      </c>
      <c r="P35" s="1" t="s">
        <v>23</v>
      </c>
      <c r="R35" s="1" t="b">
        <f>NOT(ISERROR(HLOOKUP(Lists!$A$9,$E35:$P35,1,0)))</f>
        <v>0</v>
      </c>
      <c r="S35" s="1" t="b">
        <f>NOT(ISERROR(HLOOKUP(Lists!$A$8,$E35:$P35,1,0)))</f>
        <v>1</v>
      </c>
      <c r="T35" s="1" t="b">
        <f>NOT(ISERROR(HLOOKUP(Lists!$A$7,E35:$P35,1,0)))</f>
        <v>0</v>
      </c>
      <c r="U35" t="str">
        <f>IF(R35=1,"liste_yapos",IF(S35=1,"liste_yapos",IF(T35=1,"liste_yapro","liste_normale")))</f>
        <v>liste_yapos</v>
      </c>
      <c r="W35" s="1">
        <f>IF($E35=W$2,$B35,0)</f>
        <v>0</v>
      </c>
      <c r="X35" s="1">
        <f>IF($E35=X$2,$B35,0)</f>
        <v>4</v>
      </c>
      <c r="Y35" s="1">
        <f>IF($E35=Y$2,$B35,0)</f>
        <v>0</v>
      </c>
      <c r="Z35" s="1">
        <f>IF($E35=Z$2,$B35,0)</f>
        <v>0</v>
      </c>
      <c r="AA35" s="1">
        <f>IF($E35=AA$2,$B35,0)</f>
        <v>0</v>
      </c>
      <c r="AB35" s="1">
        <f>IF($F35=AB$2,$B35,0)</f>
        <v>0</v>
      </c>
      <c r="AC35" s="1">
        <f>IF($F35=AC$2,$B35,0)</f>
        <v>0</v>
      </c>
      <c r="AD35" s="1">
        <f>IF($F35=AD$2,$B35,0)</f>
        <v>0</v>
      </c>
      <c r="AE35" s="1">
        <f>IF($F35=AE$2,$B35,0)</f>
        <v>0</v>
      </c>
      <c r="AF35" s="1">
        <f>IF($F35=AF$2,$B35,0)</f>
        <v>0</v>
      </c>
      <c r="AG35" s="1">
        <f>IF($G35=AG$2,$B35,0)</f>
        <v>0</v>
      </c>
      <c r="AH35" s="1">
        <f>IF($G35=AH$2,$B35,0)</f>
        <v>0</v>
      </c>
      <c r="AI35" s="1">
        <f>IF($G35=AI$2,$B35,0)</f>
        <v>0</v>
      </c>
      <c r="AJ35" s="1">
        <f>IF($G35=AJ$2,$B35,0)</f>
        <v>0</v>
      </c>
      <c r="AK35" s="1">
        <f>IF($G35=AK$2,$B35,0)</f>
        <v>0</v>
      </c>
      <c r="AL35" s="1">
        <f>IF($H35=AL$2,$B35,0)</f>
        <v>0</v>
      </c>
      <c r="AM35" s="1">
        <f>IF($H35=AM$2,$B35,0)</f>
        <v>0</v>
      </c>
      <c r="AN35" s="1">
        <f>IF($H35=AN$2,$B35,0)</f>
        <v>0</v>
      </c>
      <c r="AO35" s="1">
        <f>IF($H35=AO$2,$B35,0)</f>
        <v>0</v>
      </c>
      <c r="AP35" s="1">
        <f>IF($H35=AP$2,$B35,0)</f>
        <v>0</v>
      </c>
      <c r="AQ35" s="1">
        <f>IF($I35=AQ$2,$B35,0)</f>
        <v>0</v>
      </c>
      <c r="AR35" s="1">
        <f>IF($I35=AR$2,$B35,0)</f>
        <v>0</v>
      </c>
      <c r="AS35" s="1">
        <f>IF($I35=AS$2,$B35,0)</f>
        <v>0</v>
      </c>
      <c r="AT35" s="1">
        <f>IF($I35=AT$2,$B35,0)</f>
        <v>0</v>
      </c>
      <c r="AU35" s="1">
        <f>IF($I35=AU$2,$B35,0)</f>
        <v>0</v>
      </c>
      <c r="AV35" s="1">
        <f>IF($J35=AV$2,$B35,0)</f>
        <v>0</v>
      </c>
      <c r="AW35" s="1">
        <f>IF($J35=AW$2,$B35,0)</f>
        <v>0</v>
      </c>
      <c r="AX35" s="1">
        <f>IF($J35=AX$2,$B35,0)</f>
        <v>0</v>
      </c>
      <c r="AY35" s="1">
        <f>IF($J35=AY$2,$B35,0)</f>
        <v>0</v>
      </c>
      <c r="AZ35" s="1">
        <f>IF($J35=AZ$2,$B35,0)</f>
        <v>0</v>
      </c>
      <c r="BA35" s="1">
        <f>IF($K35=BA$2,$B35,0)</f>
        <v>0</v>
      </c>
      <c r="BB35" s="1">
        <f>IF($K35=BB$2,$B35,0)</f>
        <v>0</v>
      </c>
      <c r="BC35" s="1">
        <f>IF($K35=BC$2,$B35,0)</f>
        <v>0</v>
      </c>
      <c r="BD35" s="1">
        <f>IF($K35=BD$2,$B35,0)</f>
        <v>0</v>
      </c>
      <c r="BE35" s="1">
        <f>IF($K35=BE$2,$B35,0)</f>
        <v>0</v>
      </c>
      <c r="BF35" s="1">
        <f>IF($L35=BF$2,$B35,0)</f>
        <v>0</v>
      </c>
      <c r="BG35" s="1">
        <f>IF($L35=BG$2,$B35,0)</f>
        <v>0</v>
      </c>
      <c r="BH35" s="1">
        <f>IF($L35=BH$2,$B35,0)</f>
        <v>0</v>
      </c>
      <c r="BI35" s="1">
        <f>IF($L35=BI$2,$B35,0)</f>
        <v>0</v>
      </c>
      <c r="BJ35" s="1">
        <f>IF($L35=BJ$2,$B35,0)</f>
        <v>0</v>
      </c>
    </row>
    <row r="36" spans="1:62" ht="12.75">
      <c r="A36" s="1" t="s">
        <v>58</v>
      </c>
      <c r="B36" s="1">
        <v>6</v>
      </c>
      <c r="C36" s="1">
        <v>1</v>
      </c>
      <c r="E36" s="1" t="s">
        <v>23</v>
      </c>
      <c r="F36" s="1" t="s">
        <v>23</v>
      </c>
      <c r="G36" s="1" t="s">
        <v>23</v>
      </c>
      <c r="H36" s="1" t="s">
        <v>23</v>
      </c>
      <c r="I36" s="1" t="s">
        <v>23</v>
      </c>
      <c r="J36" s="1" t="s">
        <v>23</v>
      </c>
      <c r="K36" s="1" t="s">
        <v>59</v>
      </c>
      <c r="L36" s="1" t="s">
        <v>23</v>
      </c>
      <c r="M36" s="1" t="s">
        <v>23</v>
      </c>
      <c r="N36" s="1" t="s">
        <v>23</v>
      </c>
      <c r="O36" s="1" t="s">
        <v>23</v>
      </c>
      <c r="P36" s="1" t="s">
        <v>23</v>
      </c>
      <c r="R36" s="1" t="b">
        <f>NOT(ISERROR(HLOOKUP(Lists!$A$9,$E36:$P36,1,0)))</f>
        <v>0</v>
      </c>
      <c r="S36" s="1" t="b">
        <f>NOT(ISERROR(HLOOKUP(Lists!$A$8,$E36:$P36,1,0)))</f>
        <v>0</v>
      </c>
      <c r="T36" s="1" t="b">
        <f>NOT(ISERROR(HLOOKUP(Lists!$A$7,E36:$P36,1,0)))</f>
        <v>0</v>
      </c>
      <c r="U36" t="str">
        <f>IF(R36=1,"liste_yapos",IF(S36=1,"liste_yapos",IF(T36=1,"liste_yapro","liste_normale")))</f>
        <v>liste_normale</v>
      </c>
      <c r="W36" s="1">
        <f>IF($E36=W$2,$B36,0)</f>
        <v>0</v>
      </c>
      <c r="X36" s="1">
        <f>IF($E36=X$2,$B36,0)</f>
        <v>0</v>
      </c>
      <c r="Y36" s="1">
        <f>IF($E36=Y$2,$B36,0)</f>
        <v>0</v>
      </c>
      <c r="Z36" s="1">
        <f>IF($E36=Z$2,$B36,0)</f>
        <v>0</v>
      </c>
      <c r="AA36" s="1">
        <f>IF($E36=AA$2,$B36,0)</f>
        <v>0</v>
      </c>
      <c r="AB36" s="1">
        <f>IF($F36=AB$2,$B36,0)</f>
        <v>0</v>
      </c>
      <c r="AC36" s="1">
        <f>IF($F36=AC$2,$B36,0)</f>
        <v>0</v>
      </c>
      <c r="AD36" s="1">
        <f>IF($F36=AD$2,$B36,0)</f>
        <v>0</v>
      </c>
      <c r="AE36" s="1">
        <f>IF($F36=AE$2,$B36,0)</f>
        <v>0</v>
      </c>
      <c r="AF36" s="1">
        <f>IF($F36=AF$2,$B36,0)</f>
        <v>0</v>
      </c>
      <c r="AG36" s="1">
        <f>IF($G36=AG$2,$B36,0)</f>
        <v>0</v>
      </c>
      <c r="AH36" s="1">
        <f>IF($G36=AH$2,$B36,0)</f>
        <v>0</v>
      </c>
      <c r="AI36" s="1">
        <f>IF($G36=AI$2,$B36,0)</f>
        <v>0</v>
      </c>
      <c r="AJ36" s="1">
        <f>IF($G36=AJ$2,$B36,0)</f>
        <v>0</v>
      </c>
      <c r="AK36" s="1">
        <f>IF($G36=AK$2,$B36,0)</f>
        <v>0</v>
      </c>
      <c r="AL36" s="1">
        <f>IF($H36=AL$2,$B36,0)</f>
        <v>0</v>
      </c>
      <c r="AM36" s="1">
        <f>IF($H36=AM$2,$B36,0)</f>
        <v>0</v>
      </c>
      <c r="AN36" s="1">
        <f>IF($H36=AN$2,$B36,0)</f>
        <v>0</v>
      </c>
      <c r="AO36" s="1">
        <f>IF($H36=AO$2,$B36,0)</f>
        <v>0</v>
      </c>
      <c r="AP36" s="1">
        <f>IF($H36=AP$2,$B36,0)</f>
        <v>0</v>
      </c>
      <c r="AQ36" s="1">
        <f>IF($I36=AQ$2,$B36,0)</f>
        <v>0</v>
      </c>
      <c r="AR36" s="1">
        <f>IF($I36=AR$2,$B36,0)</f>
        <v>0</v>
      </c>
      <c r="AS36" s="1">
        <f>IF($I36=AS$2,$B36,0)</f>
        <v>0</v>
      </c>
      <c r="AT36" s="1">
        <f>IF($I36=AT$2,$B36,0)</f>
        <v>0</v>
      </c>
      <c r="AU36" s="1">
        <f>IF($I36=AU$2,$B36,0)</f>
        <v>0</v>
      </c>
      <c r="AV36" s="1">
        <f>IF($J36=AV$2,$B36,0)</f>
        <v>0</v>
      </c>
      <c r="AW36" s="1">
        <f>IF($J36=AW$2,$B36,0)</f>
        <v>0</v>
      </c>
      <c r="AX36" s="1">
        <f>IF($J36=AX$2,$B36,0)</f>
        <v>0</v>
      </c>
      <c r="AY36" s="1">
        <f>IF($J36=AY$2,$B36,0)</f>
        <v>0</v>
      </c>
      <c r="AZ36" s="1">
        <f>IF($J36=AZ$2,$B36,0)</f>
        <v>0</v>
      </c>
      <c r="BA36" s="1">
        <f>IF($K36=BA$2,$B36,0)</f>
        <v>0</v>
      </c>
      <c r="BB36" s="1">
        <f>IF($K36=BB$2,$B36,0)</f>
        <v>0</v>
      </c>
      <c r="BC36" s="1">
        <f>IF($K36=BC$2,$B36,0)</f>
        <v>0</v>
      </c>
      <c r="BD36" s="1">
        <f>IF($K36=BD$2,$B36,0)</f>
        <v>6</v>
      </c>
      <c r="BE36" s="1">
        <f>IF($K36=BE$2,$B36,0)</f>
        <v>0</v>
      </c>
      <c r="BF36" s="1">
        <f>IF($L36=BF$2,$B36,0)</f>
        <v>0</v>
      </c>
      <c r="BG36" s="1">
        <f>IF($L36=BG$2,$B36,0)</f>
        <v>0</v>
      </c>
      <c r="BH36" s="1">
        <f>IF($L36=BH$2,$B36,0)</f>
        <v>0</v>
      </c>
      <c r="BI36" s="1">
        <f>IF($L36=BI$2,$B36,0)</f>
        <v>0</v>
      </c>
      <c r="BJ36" s="1">
        <f>IF($L36=BJ$2,$B36,0)</f>
        <v>0</v>
      </c>
    </row>
    <row r="37" spans="1:62" ht="12.75">
      <c r="A37" s="1" t="s">
        <v>60</v>
      </c>
      <c r="B37" s="1">
        <v>4</v>
      </c>
      <c r="C37" s="1">
        <v>5</v>
      </c>
      <c r="E37" s="1" t="s">
        <v>23</v>
      </c>
      <c r="F37" s="1" t="s">
        <v>23</v>
      </c>
      <c r="G37" s="1" t="s">
        <v>23</v>
      </c>
      <c r="H37" s="1" t="s">
        <v>23</v>
      </c>
      <c r="I37" s="1" t="s">
        <v>23</v>
      </c>
      <c r="J37" s="1" t="s">
        <v>23</v>
      </c>
      <c r="K37" s="1" t="s">
        <v>23</v>
      </c>
      <c r="L37" s="1" t="s">
        <v>23</v>
      </c>
      <c r="M37" s="1" t="s">
        <v>23</v>
      </c>
      <c r="N37" s="1" t="s">
        <v>23</v>
      </c>
      <c r="O37" s="1" t="s">
        <v>23</v>
      </c>
      <c r="P37" s="1" t="s">
        <v>23</v>
      </c>
      <c r="R37" s="1" t="b">
        <f>NOT(ISERROR(HLOOKUP(Lists!$A$9,$E37:$P37,1,0)))</f>
        <v>0</v>
      </c>
      <c r="S37" s="1" t="b">
        <f>NOT(ISERROR(HLOOKUP(Lists!$A$8,$E37:$P37,1,0)))</f>
        <v>0</v>
      </c>
      <c r="T37" s="1" t="b">
        <f>NOT(ISERROR(HLOOKUP(Lists!$A$7,E37:$P37,1,0)))</f>
        <v>0</v>
      </c>
      <c r="U37" t="str">
        <f>IF(R37=1,"liste_yapos",IF(S37=1,"liste_yapos",IF(T37=1,"liste_yapro","liste_normale")))</f>
        <v>liste_normale</v>
      </c>
      <c r="W37" s="1">
        <f>IF($E37=W$2,$B37,0)</f>
        <v>0</v>
      </c>
      <c r="X37" s="1">
        <f>IF($E37=X$2,$B37,0)</f>
        <v>0</v>
      </c>
      <c r="Y37" s="1">
        <f>IF($E37=Y$2,$B37,0)</f>
        <v>0</v>
      </c>
      <c r="Z37" s="1">
        <f>IF($E37=Z$2,$B37,0)</f>
        <v>0</v>
      </c>
      <c r="AA37" s="1">
        <f>IF($E37=AA$2,$B37,0)</f>
        <v>0</v>
      </c>
      <c r="AB37" s="1">
        <f>IF($F37=AB$2,$B37,0)</f>
        <v>0</v>
      </c>
      <c r="AC37" s="1">
        <f>IF($F37=AC$2,$B37,0)</f>
        <v>0</v>
      </c>
      <c r="AD37" s="1">
        <f>IF($F37=AD$2,$B37,0)</f>
        <v>0</v>
      </c>
      <c r="AE37" s="1">
        <f>IF($F37=AE$2,$B37,0)</f>
        <v>0</v>
      </c>
      <c r="AF37" s="1">
        <f>IF($F37=AF$2,$B37,0)</f>
        <v>0</v>
      </c>
      <c r="AG37" s="1">
        <f>IF($G37=AG$2,$B37,0)</f>
        <v>0</v>
      </c>
      <c r="AH37" s="1">
        <f>IF($G37=AH$2,$B37,0)</f>
        <v>0</v>
      </c>
      <c r="AI37" s="1">
        <f>IF($G37=AI$2,$B37,0)</f>
        <v>0</v>
      </c>
      <c r="AJ37" s="1">
        <f>IF($G37=AJ$2,$B37,0)</f>
        <v>0</v>
      </c>
      <c r="AK37" s="1">
        <f>IF($G37=AK$2,$B37,0)</f>
        <v>0</v>
      </c>
      <c r="AL37" s="1">
        <f>IF($H37=AL$2,$B37,0)</f>
        <v>0</v>
      </c>
      <c r="AM37" s="1">
        <f>IF($H37=AM$2,$B37,0)</f>
        <v>0</v>
      </c>
      <c r="AN37" s="1">
        <f>IF($H37=AN$2,$B37,0)</f>
        <v>0</v>
      </c>
      <c r="AO37" s="1">
        <f>IF($H37=AO$2,$B37,0)</f>
        <v>0</v>
      </c>
      <c r="AP37" s="1">
        <f>IF($H37=AP$2,$B37,0)</f>
        <v>0</v>
      </c>
      <c r="AQ37" s="1">
        <f>IF($I37=AQ$2,$B37,0)</f>
        <v>0</v>
      </c>
      <c r="AR37" s="1">
        <f>IF($I37=AR$2,$B37,0)</f>
        <v>0</v>
      </c>
      <c r="AS37" s="1">
        <f>IF($I37=AS$2,$B37,0)</f>
        <v>0</v>
      </c>
      <c r="AT37" s="1">
        <f>IF($I37=AT$2,$B37,0)</f>
        <v>0</v>
      </c>
      <c r="AU37" s="1">
        <f>IF($I37=AU$2,$B37,0)</f>
        <v>0</v>
      </c>
      <c r="AV37" s="1">
        <f>IF($J37=AV$2,$B37,0)</f>
        <v>0</v>
      </c>
      <c r="AW37" s="1">
        <f>IF($J37=AW$2,$B37,0)</f>
        <v>0</v>
      </c>
      <c r="AX37" s="1">
        <f>IF($J37=AX$2,$B37,0)</f>
        <v>0</v>
      </c>
      <c r="AY37" s="1">
        <f>IF($J37=AY$2,$B37,0)</f>
        <v>0</v>
      </c>
      <c r="AZ37" s="1">
        <f>IF($J37=AZ$2,$B37,0)</f>
        <v>0</v>
      </c>
      <c r="BA37" s="1">
        <f>IF($K37=BA$2,$B37,0)</f>
        <v>0</v>
      </c>
      <c r="BB37" s="1">
        <f>IF($K37=BB$2,$B37,0)</f>
        <v>0</v>
      </c>
      <c r="BC37" s="1">
        <f>IF($K37=BC$2,$B37,0)</f>
        <v>0</v>
      </c>
      <c r="BD37" s="1">
        <f>IF($K37=BD$2,$B37,0)</f>
        <v>0</v>
      </c>
      <c r="BE37" s="1">
        <f>IF($K37=BE$2,$B37,0)</f>
        <v>0</v>
      </c>
      <c r="BF37" s="1">
        <f>IF($L37=BF$2,$B37,0)</f>
        <v>0</v>
      </c>
      <c r="BG37" s="1">
        <f>IF($L37=BG$2,$B37,0)</f>
        <v>0</v>
      </c>
      <c r="BH37" s="1">
        <f>IF($L37=BH$2,$B37,0)</f>
        <v>0</v>
      </c>
      <c r="BI37" s="1">
        <f>IF($L37=BI$2,$B37,0)</f>
        <v>0</v>
      </c>
      <c r="BJ37" s="1">
        <f>IF($L37=BJ$2,$B37,0)</f>
        <v>0</v>
      </c>
    </row>
    <row r="38" spans="1:62" ht="12.75">
      <c r="A38" s="1" t="s">
        <v>61</v>
      </c>
      <c r="B38" s="1">
        <v>3</v>
      </c>
      <c r="C38" s="1">
        <v>1</v>
      </c>
      <c r="E38" s="1" t="s">
        <v>23</v>
      </c>
      <c r="F38" s="1" t="s">
        <v>23</v>
      </c>
      <c r="G38" s="1" t="s">
        <v>23</v>
      </c>
      <c r="H38" s="1" t="s">
        <v>23</v>
      </c>
      <c r="I38" s="1" t="s">
        <v>23</v>
      </c>
      <c r="J38" s="1" t="s">
        <v>23</v>
      </c>
      <c r="K38" s="1" t="s">
        <v>23</v>
      </c>
      <c r="L38" s="1" t="s">
        <v>23</v>
      </c>
      <c r="M38" s="1" t="s">
        <v>23</v>
      </c>
      <c r="N38" s="1" t="s">
        <v>23</v>
      </c>
      <c r="O38" s="1" t="s">
        <v>23</v>
      </c>
      <c r="P38" s="1" t="s">
        <v>23</v>
      </c>
      <c r="R38" s="1" t="b">
        <f>NOT(ISERROR(HLOOKUP(Lists!$A$9,$E38:$P38,1,0)))</f>
        <v>0</v>
      </c>
      <c r="S38" s="1" t="b">
        <f>NOT(ISERROR(HLOOKUP(Lists!$A$8,$E38:$P38,1,0)))</f>
        <v>0</v>
      </c>
      <c r="T38" s="1" t="b">
        <f>NOT(ISERROR(HLOOKUP(Lists!$A$7,E38:$P38,1,0)))</f>
        <v>0</v>
      </c>
      <c r="U38" t="str">
        <f>IF(R38=1,"liste_yapos",IF(S38=1,"liste_yapos",IF(T38=1,"liste_yapro","liste_normale")))</f>
        <v>liste_normale</v>
      </c>
      <c r="W38" s="1">
        <f>IF($E38=W$2,$B38,0)</f>
        <v>0</v>
      </c>
      <c r="X38" s="1">
        <f>IF($E38=X$2,$B38,0)</f>
        <v>0</v>
      </c>
      <c r="Y38" s="1">
        <f>IF($E38=Y$2,$B38,0)</f>
        <v>0</v>
      </c>
      <c r="Z38" s="1">
        <f>IF($E38=Z$2,$B38,0)</f>
        <v>0</v>
      </c>
      <c r="AA38" s="1">
        <f>IF($E38=AA$2,$B38,0)</f>
        <v>0</v>
      </c>
      <c r="AB38" s="1">
        <f>IF($F38=AB$2,$B38,0)</f>
        <v>0</v>
      </c>
      <c r="AC38" s="1">
        <f>IF($F38=AC$2,$B38,0)</f>
        <v>0</v>
      </c>
      <c r="AD38" s="1">
        <f>IF($F38=AD$2,$B38,0)</f>
        <v>0</v>
      </c>
      <c r="AE38" s="1">
        <f>IF($F38=AE$2,$B38,0)</f>
        <v>0</v>
      </c>
      <c r="AF38" s="1">
        <f>IF($F38=AF$2,$B38,0)</f>
        <v>0</v>
      </c>
      <c r="AG38" s="1">
        <f>IF($G38=AG$2,$B38,0)</f>
        <v>0</v>
      </c>
      <c r="AH38" s="1">
        <f>IF($G38=AH$2,$B38,0)</f>
        <v>0</v>
      </c>
      <c r="AI38" s="1">
        <f>IF($G38=AI$2,$B38,0)</f>
        <v>0</v>
      </c>
      <c r="AJ38" s="1">
        <f>IF($G38=AJ$2,$B38,0)</f>
        <v>0</v>
      </c>
      <c r="AK38" s="1">
        <f>IF($G38=AK$2,$B38,0)</f>
        <v>0</v>
      </c>
      <c r="AL38" s="1">
        <f>IF($H38=AL$2,$B38,0)</f>
        <v>0</v>
      </c>
      <c r="AM38" s="1">
        <f>IF($H38=AM$2,$B38,0)</f>
        <v>0</v>
      </c>
      <c r="AN38" s="1">
        <f>IF($H38=AN$2,$B38,0)</f>
        <v>0</v>
      </c>
      <c r="AO38" s="1">
        <f>IF($H38=AO$2,$B38,0)</f>
        <v>0</v>
      </c>
      <c r="AP38" s="1">
        <f>IF($H38=AP$2,$B38,0)</f>
        <v>0</v>
      </c>
      <c r="AQ38" s="1">
        <f>IF($I38=AQ$2,$B38,0)</f>
        <v>0</v>
      </c>
      <c r="AR38" s="1">
        <f>IF($I38=AR$2,$B38,0)</f>
        <v>0</v>
      </c>
      <c r="AS38" s="1">
        <f>IF($I38=AS$2,$B38,0)</f>
        <v>0</v>
      </c>
      <c r="AT38" s="1">
        <f>IF($I38=AT$2,$B38,0)</f>
        <v>0</v>
      </c>
      <c r="AU38" s="1">
        <f>IF($I38=AU$2,$B38,0)</f>
        <v>0</v>
      </c>
      <c r="AV38" s="1">
        <f>IF($J38=AV$2,$B38,0)</f>
        <v>0</v>
      </c>
      <c r="AW38" s="1">
        <f>IF($J38=AW$2,$B38,0)</f>
        <v>0</v>
      </c>
      <c r="AX38" s="1">
        <f>IF($J38=AX$2,$B38,0)</f>
        <v>0</v>
      </c>
      <c r="AY38" s="1">
        <f>IF($J38=AY$2,$B38,0)</f>
        <v>0</v>
      </c>
      <c r="AZ38" s="1">
        <f>IF($J38=AZ$2,$B38,0)</f>
        <v>0</v>
      </c>
      <c r="BA38" s="1">
        <f>IF($K38=BA$2,$B38,0)</f>
        <v>0</v>
      </c>
      <c r="BB38" s="1">
        <f>IF($K38=BB$2,$B38,0)</f>
        <v>0</v>
      </c>
      <c r="BC38" s="1">
        <f>IF($K38=BC$2,$B38,0)</f>
        <v>0</v>
      </c>
      <c r="BD38" s="1">
        <f>IF($K38=BD$2,$B38,0)</f>
        <v>0</v>
      </c>
      <c r="BE38" s="1">
        <f>IF($K38=BE$2,$B38,0)</f>
        <v>0</v>
      </c>
      <c r="BF38" s="1">
        <f>IF($L38=BF$2,$B38,0)</f>
        <v>0</v>
      </c>
      <c r="BG38" s="1">
        <f>IF($L38=BG$2,$B38,0)</f>
        <v>0</v>
      </c>
      <c r="BH38" s="1">
        <f>IF($L38=BH$2,$B38,0)</f>
        <v>0</v>
      </c>
      <c r="BI38" s="1">
        <f>IF($L38=BI$2,$B38,0)</f>
        <v>0</v>
      </c>
      <c r="BJ38" s="1">
        <f>IF($L38=BJ$2,$B38,0)</f>
        <v>0</v>
      </c>
    </row>
    <row r="39" spans="1:62" ht="12.75">
      <c r="A39" s="1" t="s">
        <v>62</v>
      </c>
      <c r="B39" s="1">
        <v>4</v>
      </c>
      <c r="C39" s="1">
        <v>1</v>
      </c>
      <c r="E39" s="1" t="s">
        <v>27</v>
      </c>
      <c r="F39" s="1" t="s">
        <v>23</v>
      </c>
      <c r="G39" s="1" t="s">
        <v>23</v>
      </c>
      <c r="H39" s="1" t="s">
        <v>23</v>
      </c>
      <c r="I39" s="1" t="s">
        <v>23</v>
      </c>
      <c r="J39" s="1" t="s">
        <v>23</v>
      </c>
      <c r="K39" s="1" t="s">
        <v>23</v>
      </c>
      <c r="L39" s="1" t="s">
        <v>23</v>
      </c>
      <c r="M39" s="1" t="s">
        <v>23</v>
      </c>
      <c r="N39" s="1" t="s">
        <v>23</v>
      </c>
      <c r="O39" s="1" t="s">
        <v>23</v>
      </c>
      <c r="P39" s="1" t="s">
        <v>23</v>
      </c>
      <c r="R39" s="1" t="b">
        <f>NOT(ISERROR(HLOOKUP(Lists!$A$9,$E39:$P39,1,0)))</f>
        <v>0</v>
      </c>
      <c r="S39" s="1" t="b">
        <f>NOT(ISERROR(HLOOKUP(Lists!$A$8,$E39:$P39,1,0)))</f>
        <v>1</v>
      </c>
      <c r="T39" s="1" t="b">
        <f>NOT(ISERROR(HLOOKUP(Lists!$A$7,E39:$P39,1,0)))</f>
        <v>0</v>
      </c>
      <c r="U39" t="str">
        <f>IF(R39=1,"liste_yapos",IF(S39=1,"liste_yapos",IF(T39=1,"liste_yapro","liste_normale")))</f>
        <v>liste_yapos</v>
      </c>
      <c r="W39" s="1">
        <f>IF($E39=W$2,$B39,0)</f>
        <v>0</v>
      </c>
      <c r="X39" s="1">
        <f>IF($E39=X$2,$B39,0)</f>
        <v>4</v>
      </c>
      <c r="Y39" s="1">
        <f>IF($E39=Y$2,$B39,0)</f>
        <v>0</v>
      </c>
      <c r="Z39" s="1">
        <f>IF($E39=Z$2,$B39,0)</f>
        <v>0</v>
      </c>
      <c r="AA39" s="1">
        <f>IF($E39=AA$2,$B39,0)</f>
        <v>0</v>
      </c>
      <c r="AB39" s="1">
        <f>IF($F39=AB$2,$B39,0)</f>
        <v>0</v>
      </c>
      <c r="AC39" s="1">
        <f>IF($F39=AC$2,$B39,0)</f>
        <v>0</v>
      </c>
      <c r="AD39" s="1">
        <f>IF($F39=AD$2,$B39,0)</f>
        <v>0</v>
      </c>
      <c r="AE39" s="1">
        <f>IF($F39=AE$2,$B39,0)</f>
        <v>0</v>
      </c>
      <c r="AF39" s="1">
        <f>IF($F39=AF$2,$B39,0)</f>
        <v>0</v>
      </c>
      <c r="AG39" s="1">
        <f>IF($G39=AG$2,$B39,0)</f>
        <v>0</v>
      </c>
      <c r="AH39" s="1">
        <f>IF($G39=AH$2,$B39,0)</f>
        <v>0</v>
      </c>
      <c r="AI39" s="1">
        <f>IF($G39=AI$2,$B39,0)</f>
        <v>0</v>
      </c>
      <c r="AJ39" s="1">
        <f>IF($G39=AJ$2,$B39,0)</f>
        <v>0</v>
      </c>
      <c r="AK39" s="1">
        <f>IF($G39=AK$2,$B39,0)</f>
        <v>0</v>
      </c>
      <c r="AL39" s="1">
        <f>IF($H39=AL$2,$B39,0)</f>
        <v>0</v>
      </c>
      <c r="AM39" s="1">
        <f>IF($H39=AM$2,$B39,0)</f>
        <v>0</v>
      </c>
      <c r="AN39" s="1">
        <f>IF($H39=AN$2,$B39,0)</f>
        <v>0</v>
      </c>
      <c r="AO39" s="1">
        <f>IF($H39=AO$2,$B39,0)</f>
        <v>0</v>
      </c>
      <c r="AP39" s="1">
        <f>IF($H39=AP$2,$B39,0)</f>
        <v>0</v>
      </c>
      <c r="AQ39" s="1">
        <f>IF($I39=AQ$2,$B39,0)</f>
        <v>0</v>
      </c>
      <c r="AR39" s="1">
        <f>IF($I39=AR$2,$B39,0)</f>
        <v>0</v>
      </c>
      <c r="AS39" s="1">
        <f>IF($I39=AS$2,$B39,0)</f>
        <v>0</v>
      </c>
      <c r="AT39" s="1">
        <f>IF($I39=AT$2,$B39,0)</f>
        <v>0</v>
      </c>
      <c r="AU39" s="1">
        <f>IF($I39=AU$2,$B39,0)</f>
        <v>0</v>
      </c>
      <c r="AV39" s="1">
        <f>IF($J39=AV$2,$B39,0)</f>
        <v>0</v>
      </c>
      <c r="AW39" s="1">
        <f>IF($J39=AW$2,$B39,0)</f>
        <v>0</v>
      </c>
      <c r="AX39" s="1">
        <f>IF($J39=AX$2,$B39,0)</f>
        <v>0</v>
      </c>
      <c r="AY39" s="1">
        <f>IF($J39=AY$2,$B39,0)</f>
        <v>0</v>
      </c>
      <c r="AZ39" s="1">
        <f>IF($J39=AZ$2,$B39,0)</f>
        <v>0</v>
      </c>
      <c r="BA39" s="1">
        <f>IF($K39=BA$2,$B39,0)</f>
        <v>0</v>
      </c>
      <c r="BB39" s="1">
        <f>IF($K39=BB$2,$B39,0)</f>
        <v>0</v>
      </c>
      <c r="BC39" s="1">
        <f>IF($K39=BC$2,$B39,0)</f>
        <v>0</v>
      </c>
      <c r="BD39" s="1">
        <f>IF($K39=BD$2,$B39,0)</f>
        <v>0</v>
      </c>
      <c r="BE39" s="1">
        <f>IF($K39=BE$2,$B39,0)</f>
        <v>0</v>
      </c>
      <c r="BF39" s="1">
        <f>IF($L39=BF$2,$B39,0)</f>
        <v>0</v>
      </c>
      <c r="BG39" s="1">
        <f>IF($L39=BG$2,$B39,0)</f>
        <v>0</v>
      </c>
      <c r="BH39" s="1">
        <f>IF($L39=BH$2,$B39,0)</f>
        <v>0</v>
      </c>
      <c r="BI39" s="1">
        <f>IF($L39=BI$2,$B39,0)</f>
        <v>0</v>
      </c>
      <c r="BJ39" s="1">
        <f>IF($L39=BJ$2,$B39,0)</f>
        <v>0</v>
      </c>
    </row>
    <row r="40" spans="1:62" ht="12.75">
      <c r="A40" s="1" t="s">
        <v>63</v>
      </c>
      <c r="B40" s="1">
        <v>5</v>
      </c>
      <c r="C40" s="1">
        <v>10</v>
      </c>
      <c r="E40" s="1" t="s">
        <v>23</v>
      </c>
      <c r="F40" s="1" t="s">
        <v>23</v>
      </c>
      <c r="G40" s="1" t="s">
        <v>23</v>
      </c>
      <c r="H40" s="1" t="s">
        <v>23</v>
      </c>
      <c r="I40" s="1" t="s">
        <v>23</v>
      </c>
      <c r="J40" s="1" t="s">
        <v>23</v>
      </c>
      <c r="K40" s="1" t="s">
        <v>23</v>
      </c>
      <c r="L40" s="1" t="s">
        <v>23</v>
      </c>
      <c r="M40" s="1" t="s">
        <v>23</v>
      </c>
      <c r="N40" s="1" t="s">
        <v>23</v>
      </c>
      <c r="O40" s="1" t="s">
        <v>23</v>
      </c>
      <c r="P40" s="1" t="s">
        <v>23</v>
      </c>
      <c r="R40" s="1" t="b">
        <f>NOT(ISERROR(HLOOKUP(Lists!$A$9,$E40:$P40,1,0)))</f>
        <v>0</v>
      </c>
      <c r="S40" s="1" t="b">
        <f>NOT(ISERROR(HLOOKUP(Lists!$A$8,$E40:$P40,1,0)))</f>
        <v>0</v>
      </c>
      <c r="T40" s="1" t="b">
        <f>NOT(ISERROR(HLOOKUP(Lists!$A$7,E40:$P40,1,0)))</f>
        <v>0</v>
      </c>
      <c r="U40" t="str">
        <f>IF(R40=1,"liste_yapos",IF(S40=1,"liste_yapos",IF(T40=1,"liste_yapro","liste_normale")))</f>
        <v>liste_normale</v>
      </c>
      <c r="W40" s="1">
        <f>IF($E40=W$2,$B40,0)</f>
        <v>0</v>
      </c>
      <c r="X40" s="1">
        <f>IF($E40=X$2,$B40,0)</f>
        <v>0</v>
      </c>
      <c r="Y40" s="1">
        <f>IF($E40=Y$2,$B40,0)</f>
        <v>0</v>
      </c>
      <c r="Z40" s="1">
        <f>IF($E40=Z$2,$B40,0)</f>
        <v>0</v>
      </c>
      <c r="AA40" s="1">
        <f>IF($E40=AA$2,$B40,0)</f>
        <v>0</v>
      </c>
      <c r="AB40" s="1">
        <f>IF($F40=AB$2,$B40,0)</f>
        <v>0</v>
      </c>
      <c r="AC40" s="1">
        <f>IF($F40=AC$2,$B40,0)</f>
        <v>0</v>
      </c>
      <c r="AD40" s="1">
        <f>IF($F40=AD$2,$B40,0)</f>
        <v>0</v>
      </c>
      <c r="AE40" s="1">
        <f>IF($F40=AE$2,$B40,0)</f>
        <v>0</v>
      </c>
      <c r="AF40" s="1">
        <f>IF($F40=AF$2,$B40,0)</f>
        <v>0</v>
      </c>
      <c r="AG40" s="1">
        <f>IF($G40=AG$2,$B40,0)</f>
        <v>0</v>
      </c>
      <c r="AH40" s="1">
        <f>IF($G40=AH$2,$B40,0)</f>
        <v>0</v>
      </c>
      <c r="AI40" s="1">
        <f>IF($G40=AI$2,$B40,0)</f>
        <v>0</v>
      </c>
      <c r="AJ40" s="1">
        <f>IF($G40=AJ$2,$B40,0)</f>
        <v>0</v>
      </c>
      <c r="AK40" s="1">
        <f>IF($G40=AK$2,$B40,0)</f>
        <v>0</v>
      </c>
      <c r="AL40" s="1">
        <f>IF($H40=AL$2,$B40,0)</f>
        <v>0</v>
      </c>
      <c r="AM40" s="1">
        <f>IF($H40=AM$2,$B40,0)</f>
        <v>0</v>
      </c>
      <c r="AN40" s="1">
        <f>IF($H40=AN$2,$B40,0)</f>
        <v>0</v>
      </c>
      <c r="AO40" s="1">
        <f>IF($H40=AO$2,$B40,0)</f>
        <v>0</v>
      </c>
      <c r="AP40" s="1">
        <f>IF($H40=AP$2,$B40,0)</f>
        <v>0</v>
      </c>
      <c r="AQ40" s="1">
        <f>IF($I40=AQ$2,$B40,0)</f>
        <v>0</v>
      </c>
      <c r="AR40" s="1">
        <f>IF($I40=AR$2,$B40,0)</f>
        <v>0</v>
      </c>
      <c r="AS40" s="1">
        <f>IF($I40=AS$2,$B40,0)</f>
        <v>0</v>
      </c>
      <c r="AT40" s="1">
        <f>IF($I40=AT$2,$B40,0)</f>
        <v>0</v>
      </c>
      <c r="AU40" s="1">
        <f>IF($I40=AU$2,$B40,0)</f>
        <v>0</v>
      </c>
      <c r="AV40" s="1">
        <f>IF($J40=AV$2,$B40,0)</f>
        <v>0</v>
      </c>
      <c r="AW40" s="1">
        <f>IF($J40=AW$2,$B40,0)</f>
        <v>0</v>
      </c>
      <c r="AX40" s="1">
        <f>IF($J40=AX$2,$B40,0)</f>
        <v>0</v>
      </c>
      <c r="AY40" s="1">
        <f>IF($J40=AY$2,$B40,0)</f>
        <v>0</v>
      </c>
      <c r="AZ40" s="1">
        <f>IF($J40=AZ$2,$B40,0)</f>
        <v>0</v>
      </c>
      <c r="BA40" s="1">
        <f>IF($K40=BA$2,$B40,0)</f>
        <v>0</v>
      </c>
      <c r="BB40" s="1">
        <f>IF($K40=BB$2,$B40,0)</f>
        <v>0</v>
      </c>
      <c r="BC40" s="1">
        <f>IF($K40=BC$2,$B40,0)</f>
        <v>0</v>
      </c>
      <c r="BD40" s="1">
        <f>IF($K40=BD$2,$B40,0)</f>
        <v>0</v>
      </c>
      <c r="BE40" s="1">
        <f>IF($K40=BE$2,$B40,0)</f>
        <v>0</v>
      </c>
      <c r="BF40" s="1">
        <f>IF($L40=BF$2,$B40,0)</f>
        <v>0</v>
      </c>
      <c r="BG40" s="1">
        <f>IF($L40=BG$2,$B40,0)</f>
        <v>0</v>
      </c>
      <c r="BH40" s="1">
        <f>IF($L40=BH$2,$B40,0)</f>
        <v>0</v>
      </c>
      <c r="BI40" s="1">
        <f>IF($L40=BI$2,$B40,0)</f>
        <v>0</v>
      </c>
      <c r="BJ40" s="1">
        <f>IF($L40=BJ$2,$B40,0)</f>
        <v>0</v>
      </c>
    </row>
    <row r="41" spans="1:62" ht="12.75">
      <c r="A41" s="1" t="s">
        <v>64</v>
      </c>
      <c r="B41" s="1">
        <v>2</v>
      </c>
      <c r="C41" s="1">
        <v>1</v>
      </c>
      <c r="E41" s="1" t="s">
        <v>27</v>
      </c>
      <c r="F41" s="1" t="s">
        <v>27</v>
      </c>
      <c r="G41" s="1" t="s">
        <v>23</v>
      </c>
      <c r="H41" s="1" t="s">
        <v>23</v>
      </c>
      <c r="I41" s="1" t="s">
        <v>23</v>
      </c>
      <c r="J41" s="1" t="s">
        <v>23</v>
      </c>
      <c r="K41" s="1" t="s">
        <v>23</v>
      </c>
      <c r="L41" s="1" t="s">
        <v>23</v>
      </c>
      <c r="M41" s="1" t="s">
        <v>23</v>
      </c>
      <c r="N41" s="1" t="s">
        <v>27</v>
      </c>
      <c r="O41" s="1" t="s">
        <v>23</v>
      </c>
      <c r="P41" s="1" t="s">
        <v>23</v>
      </c>
      <c r="R41" s="1" t="b">
        <f>NOT(ISERROR(HLOOKUP(Lists!$A$9,$E41:$P41,1,0)))</f>
        <v>0</v>
      </c>
      <c r="S41" s="1" t="b">
        <f>NOT(ISERROR(HLOOKUP(Lists!$A$8,$E41:$P41,1,0)))</f>
        <v>1</v>
      </c>
      <c r="T41" s="1" t="b">
        <f>NOT(ISERROR(HLOOKUP(Lists!$A$7,E41:$P41,1,0)))</f>
        <v>0</v>
      </c>
      <c r="U41" t="str">
        <f>IF(R41=1,"liste_yapos",IF(S41=1,"liste_yapos",IF(T41=1,"liste_yapro","liste_normale")))</f>
        <v>liste_yapos</v>
      </c>
      <c r="W41" s="1">
        <f>IF($E41=W$2,$B41,0)</f>
        <v>0</v>
      </c>
      <c r="X41" s="1">
        <f>IF($E41=X$2,$B41,0)</f>
        <v>2</v>
      </c>
      <c r="Y41" s="1">
        <f>IF($E41=Y$2,$B41,0)</f>
        <v>0</v>
      </c>
      <c r="Z41" s="1">
        <f>IF($E41=Z$2,$B41,0)</f>
        <v>0</v>
      </c>
      <c r="AA41" s="1">
        <f>IF($E41=AA$2,$B41,0)</f>
        <v>0</v>
      </c>
      <c r="AB41" s="1">
        <f>IF($F41=AB$2,$B41,0)</f>
        <v>0</v>
      </c>
      <c r="AC41" s="1">
        <f>IF($F41=AC$2,$B41,0)</f>
        <v>2</v>
      </c>
      <c r="AD41" s="1">
        <f>IF($F41=AD$2,$B41,0)</f>
        <v>0</v>
      </c>
      <c r="AE41" s="1">
        <f>IF($F41=AE$2,$B41,0)</f>
        <v>0</v>
      </c>
      <c r="AF41" s="1">
        <f>IF($F41=AF$2,$B41,0)</f>
        <v>0</v>
      </c>
      <c r="AG41" s="1">
        <f>IF($G41=AG$2,$B41,0)</f>
        <v>0</v>
      </c>
      <c r="AH41" s="1">
        <f>IF($G41=AH$2,$B41,0)</f>
        <v>0</v>
      </c>
      <c r="AI41" s="1">
        <f>IF($G41=AI$2,$B41,0)</f>
        <v>0</v>
      </c>
      <c r="AJ41" s="1">
        <f>IF($G41=AJ$2,$B41,0)</f>
        <v>0</v>
      </c>
      <c r="AK41" s="1">
        <f>IF($G41=AK$2,$B41,0)</f>
        <v>0</v>
      </c>
      <c r="AL41" s="1">
        <f>IF($H41=AL$2,$B41,0)</f>
        <v>0</v>
      </c>
      <c r="AM41" s="1">
        <f>IF($H41=AM$2,$B41,0)</f>
        <v>0</v>
      </c>
      <c r="AN41" s="1">
        <f>IF($H41=AN$2,$B41,0)</f>
        <v>0</v>
      </c>
      <c r="AO41" s="1">
        <f>IF($H41=AO$2,$B41,0)</f>
        <v>0</v>
      </c>
      <c r="AP41" s="1">
        <f>IF($H41=AP$2,$B41,0)</f>
        <v>0</v>
      </c>
      <c r="AQ41" s="1">
        <f>IF($I41=AQ$2,$B41,0)</f>
        <v>0</v>
      </c>
      <c r="AR41" s="1">
        <f>IF($I41=AR$2,$B41,0)</f>
        <v>0</v>
      </c>
      <c r="AS41" s="1">
        <f>IF($I41=AS$2,$B41,0)</f>
        <v>0</v>
      </c>
      <c r="AT41" s="1">
        <f>IF($I41=AT$2,$B41,0)</f>
        <v>0</v>
      </c>
      <c r="AU41" s="1">
        <f>IF($I41=AU$2,$B41,0)</f>
        <v>0</v>
      </c>
      <c r="AV41" s="1">
        <f>IF($J41=AV$2,$B41,0)</f>
        <v>0</v>
      </c>
      <c r="AW41" s="1">
        <f>IF($J41=AW$2,$B41,0)</f>
        <v>0</v>
      </c>
      <c r="AX41" s="1">
        <f>IF($J41=AX$2,$B41,0)</f>
        <v>0</v>
      </c>
      <c r="AY41" s="1">
        <f>IF($J41=AY$2,$B41,0)</f>
        <v>0</v>
      </c>
      <c r="AZ41" s="1">
        <f>IF($J41=AZ$2,$B41,0)</f>
        <v>0</v>
      </c>
      <c r="BA41" s="1">
        <f>IF($K41=BA$2,$B41,0)</f>
        <v>0</v>
      </c>
      <c r="BB41" s="1">
        <f>IF($K41=BB$2,$B41,0)</f>
        <v>0</v>
      </c>
      <c r="BC41" s="1">
        <f>IF($K41=BC$2,$B41,0)</f>
        <v>0</v>
      </c>
      <c r="BD41" s="1">
        <f>IF($K41=BD$2,$B41,0)</f>
        <v>0</v>
      </c>
      <c r="BE41" s="1">
        <f>IF($K41=BE$2,$B41,0)</f>
        <v>0</v>
      </c>
      <c r="BF41" s="1">
        <f>IF($L41=BF$2,$B41,0)</f>
        <v>0</v>
      </c>
      <c r="BG41" s="1">
        <f>IF($L41=BG$2,$B41,0)</f>
        <v>0</v>
      </c>
      <c r="BH41" s="1">
        <f>IF($L41=BH$2,$B41,0)</f>
        <v>0</v>
      </c>
      <c r="BI41" s="1">
        <f>IF($L41=BI$2,$B41,0)</f>
        <v>0</v>
      </c>
      <c r="BJ41" s="1">
        <f>IF($L41=BJ$2,$B41,0)</f>
        <v>0</v>
      </c>
    </row>
    <row r="42" spans="1:62" ht="12.75">
      <c r="A42" s="1" t="s">
        <v>65</v>
      </c>
      <c r="B42" s="1">
        <v>5</v>
      </c>
      <c r="C42" s="1">
        <v>1</v>
      </c>
      <c r="E42" s="1" t="s">
        <v>23</v>
      </c>
      <c r="F42" s="1" t="s">
        <v>23</v>
      </c>
      <c r="G42" s="1" t="s">
        <v>23</v>
      </c>
      <c r="H42" s="1" t="s">
        <v>23</v>
      </c>
      <c r="I42" s="1" t="s">
        <v>23</v>
      </c>
      <c r="J42" s="1" t="s">
        <v>23</v>
      </c>
      <c r="K42" s="1" t="s">
        <v>23</v>
      </c>
      <c r="L42" s="1" t="s">
        <v>23</v>
      </c>
      <c r="M42" s="1" t="s">
        <v>23</v>
      </c>
      <c r="N42" s="1" t="s">
        <v>23</v>
      </c>
      <c r="O42" s="1" t="s">
        <v>23</v>
      </c>
      <c r="P42" s="1" t="s">
        <v>23</v>
      </c>
      <c r="R42" s="1" t="b">
        <f>NOT(ISERROR(HLOOKUP(Lists!$A$9,$E42:$P42,1,0)))</f>
        <v>0</v>
      </c>
      <c r="S42" s="1" t="b">
        <f>NOT(ISERROR(HLOOKUP(Lists!$A$8,$E42:$P42,1,0)))</f>
        <v>0</v>
      </c>
      <c r="T42" s="1" t="b">
        <f>NOT(ISERROR(HLOOKUP(Lists!$A$7,E42:$P42,1,0)))</f>
        <v>0</v>
      </c>
      <c r="U42" t="str">
        <f>IF(R42=1,"liste_yapos",IF(S42=1,"liste_yapos",IF(T42=1,"liste_yapro","liste_normale")))</f>
        <v>liste_normale</v>
      </c>
      <c r="W42" s="1">
        <f>IF($E42=W$2,$B42,0)</f>
        <v>0</v>
      </c>
      <c r="X42" s="1">
        <f>IF($E42=X$2,$B42,0)</f>
        <v>0</v>
      </c>
      <c r="Y42" s="1">
        <f>IF($E42=Y$2,$B42,0)</f>
        <v>0</v>
      </c>
      <c r="Z42" s="1">
        <f>IF($E42=Z$2,$B42,0)</f>
        <v>0</v>
      </c>
      <c r="AA42" s="1">
        <f>IF($E42=AA$2,$B42,0)</f>
        <v>0</v>
      </c>
      <c r="AB42" s="1">
        <f>IF($F42=AB$2,$B42,0)</f>
        <v>0</v>
      </c>
      <c r="AC42" s="1">
        <f>IF($F42=AC$2,$B42,0)</f>
        <v>0</v>
      </c>
      <c r="AD42" s="1">
        <f>IF($F42=AD$2,$B42,0)</f>
        <v>0</v>
      </c>
      <c r="AE42" s="1">
        <f>IF($F42=AE$2,$B42,0)</f>
        <v>0</v>
      </c>
      <c r="AF42" s="1">
        <f>IF($F42=AF$2,$B42,0)</f>
        <v>0</v>
      </c>
      <c r="AG42" s="1">
        <f>IF($G42=AG$2,$B42,0)</f>
        <v>0</v>
      </c>
      <c r="AH42" s="1">
        <f>IF($G42=AH$2,$B42,0)</f>
        <v>0</v>
      </c>
      <c r="AI42" s="1">
        <f>IF($G42=AI$2,$B42,0)</f>
        <v>0</v>
      </c>
      <c r="AJ42" s="1">
        <f>IF($G42=AJ$2,$B42,0)</f>
        <v>0</v>
      </c>
      <c r="AK42" s="1">
        <f>IF($G42=AK$2,$B42,0)</f>
        <v>0</v>
      </c>
      <c r="AL42" s="1">
        <f>IF($H42=AL$2,$B42,0)</f>
        <v>0</v>
      </c>
      <c r="AM42" s="1">
        <f>IF($H42=AM$2,$B42,0)</f>
        <v>0</v>
      </c>
      <c r="AN42" s="1">
        <f>IF($H42=AN$2,$B42,0)</f>
        <v>0</v>
      </c>
      <c r="AO42" s="1">
        <f>IF($H42=AO$2,$B42,0)</f>
        <v>0</v>
      </c>
      <c r="AP42" s="1">
        <f>IF($H42=AP$2,$B42,0)</f>
        <v>0</v>
      </c>
      <c r="AQ42" s="1">
        <f>IF($I42=AQ$2,$B42,0)</f>
        <v>0</v>
      </c>
      <c r="AR42" s="1">
        <f>IF($I42=AR$2,$B42,0)</f>
        <v>0</v>
      </c>
      <c r="AS42" s="1">
        <f>IF($I42=AS$2,$B42,0)</f>
        <v>0</v>
      </c>
      <c r="AT42" s="1">
        <f>IF($I42=AT$2,$B42,0)</f>
        <v>0</v>
      </c>
      <c r="AU42" s="1">
        <f>IF($I42=AU$2,$B42,0)</f>
        <v>0</v>
      </c>
      <c r="AV42" s="1">
        <f>IF($J42=AV$2,$B42,0)</f>
        <v>0</v>
      </c>
      <c r="AW42" s="1">
        <f>IF($J42=AW$2,$B42,0)</f>
        <v>0</v>
      </c>
      <c r="AX42" s="1">
        <f>IF($J42=AX$2,$B42,0)</f>
        <v>0</v>
      </c>
      <c r="AY42" s="1">
        <f>IF($J42=AY$2,$B42,0)</f>
        <v>0</v>
      </c>
      <c r="AZ42" s="1">
        <f>IF($J42=AZ$2,$B42,0)</f>
        <v>0</v>
      </c>
      <c r="BA42" s="1">
        <f>IF($K42=BA$2,$B42,0)</f>
        <v>0</v>
      </c>
      <c r="BB42" s="1">
        <f>IF($K42=BB$2,$B42,0)</f>
        <v>0</v>
      </c>
      <c r="BC42" s="1">
        <f>IF($K42=BC$2,$B42,0)</f>
        <v>0</v>
      </c>
      <c r="BD42" s="1">
        <f>IF($K42=BD$2,$B42,0)</f>
        <v>0</v>
      </c>
      <c r="BE42" s="1">
        <f>IF($K42=BE$2,$B42,0)</f>
        <v>0</v>
      </c>
      <c r="BF42" s="1">
        <f>IF($L42=BF$2,$B42,0)</f>
        <v>0</v>
      </c>
      <c r="BG42" s="1">
        <f>IF($L42=BG$2,$B42,0)</f>
        <v>0</v>
      </c>
      <c r="BH42" s="1">
        <f>IF($L42=BH$2,$B42,0)</f>
        <v>0</v>
      </c>
      <c r="BI42" s="1">
        <f>IF($L42=BI$2,$B42,0)</f>
        <v>0</v>
      </c>
      <c r="BJ42" s="1">
        <f>IF($L42=BJ$2,$B42,0)</f>
        <v>0</v>
      </c>
    </row>
    <row r="43" spans="1:62" ht="12.75">
      <c r="A43" s="1" t="s">
        <v>66</v>
      </c>
      <c r="B43" s="1">
        <v>7</v>
      </c>
      <c r="C43" s="1">
        <v>5</v>
      </c>
      <c r="E43" s="1" t="s">
        <v>27</v>
      </c>
      <c r="F43" s="1" t="s">
        <v>23</v>
      </c>
      <c r="G43" s="1" t="s">
        <v>23</v>
      </c>
      <c r="H43" s="1" t="s">
        <v>23</v>
      </c>
      <c r="I43" s="1" t="s">
        <v>23</v>
      </c>
      <c r="J43" s="1" t="s">
        <v>23</v>
      </c>
      <c r="K43" s="1" t="s">
        <v>23</v>
      </c>
      <c r="L43" s="1" t="s">
        <v>23</v>
      </c>
      <c r="M43" s="1" t="s">
        <v>23</v>
      </c>
      <c r="N43" s="1" t="s">
        <v>23</v>
      </c>
      <c r="O43" s="1" t="s">
        <v>23</v>
      </c>
      <c r="P43" s="1" t="s">
        <v>23</v>
      </c>
      <c r="R43" s="1" t="b">
        <f>NOT(ISERROR(HLOOKUP(Lists!$A$9,$E43:$P43,1,0)))</f>
        <v>0</v>
      </c>
      <c r="S43" s="1" t="b">
        <f>NOT(ISERROR(HLOOKUP(Lists!$A$8,$E43:$P43,1,0)))</f>
        <v>1</v>
      </c>
      <c r="T43" s="1" t="b">
        <f>NOT(ISERROR(HLOOKUP(Lists!$A$7,E43:$P43,1,0)))</f>
        <v>0</v>
      </c>
      <c r="U43" t="str">
        <f>IF(R43=1,"liste_yapos",IF(S43=1,"liste_yapos",IF(T43=1,"liste_yapro","liste_normale")))</f>
        <v>liste_yapos</v>
      </c>
      <c r="W43" s="1">
        <f>IF($E43=W$2,$B43,0)</f>
        <v>0</v>
      </c>
      <c r="X43" s="1">
        <f>IF($E43=X$2,$B43,0)</f>
        <v>7</v>
      </c>
      <c r="Y43" s="1">
        <f>IF($E43=Y$2,$B43,0)</f>
        <v>0</v>
      </c>
      <c r="Z43" s="1">
        <f>IF($E43=Z$2,$B43,0)</f>
        <v>0</v>
      </c>
      <c r="AA43" s="1">
        <f>IF($E43=AA$2,$B43,0)</f>
        <v>0</v>
      </c>
      <c r="AB43" s="1">
        <f>IF($F43=AB$2,$B43,0)</f>
        <v>0</v>
      </c>
      <c r="AC43" s="1">
        <f>IF($F43=AC$2,$B43,0)</f>
        <v>0</v>
      </c>
      <c r="AD43" s="1">
        <f>IF($F43=AD$2,$B43,0)</f>
        <v>0</v>
      </c>
      <c r="AE43" s="1">
        <f>IF($F43=AE$2,$B43,0)</f>
        <v>0</v>
      </c>
      <c r="AF43" s="1">
        <f>IF($F43=AF$2,$B43,0)</f>
        <v>0</v>
      </c>
      <c r="AG43" s="1">
        <f>IF($G43=AG$2,$B43,0)</f>
        <v>0</v>
      </c>
      <c r="AH43" s="1">
        <f>IF($G43=AH$2,$B43,0)</f>
        <v>0</v>
      </c>
      <c r="AI43" s="1">
        <f>IF($G43=AI$2,$B43,0)</f>
        <v>0</v>
      </c>
      <c r="AJ43" s="1">
        <f>IF($G43=AJ$2,$B43,0)</f>
        <v>0</v>
      </c>
      <c r="AK43" s="1">
        <f>IF($G43=AK$2,$B43,0)</f>
        <v>0</v>
      </c>
      <c r="AL43" s="1">
        <f>IF($H43=AL$2,$B43,0)</f>
        <v>0</v>
      </c>
      <c r="AM43" s="1">
        <f>IF($H43=AM$2,$B43,0)</f>
        <v>0</v>
      </c>
      <c r="AN43" s="1">
        <f>IF($H43=AN$2,$B43,0)</f>
        <v>0</v>
      </c>
      <c r="AO43" s="1">
        <f>IF($H43=AO$2,$B43,0)</f>
        <v>0</v>
      </c>
      <c r="AP43" s="1">
        <f>IF($H43=AP$2,$B43,0)</f>
        <v>0</v>
      </c>
      <c r="AQ43" s="1">
        <f>IF($I43=AQ$2,$B43,0)</f>
        <v>0</v>
      </c>
      <c r="AR43" s="1">
        <f>IF($I43=AR$2,$B43,0)</f>
        <v>0</v>
      </c>
      <c r="AS43" s="1">
        <f>IF($I43=AS$2,$B43,0)</f>
        <v>0</v>
      </c>
      <c r="AT43" s="1">
        <f>IF($I43=AT$2,$B43,0)</f>
        <v>0</v>
      </c>
      <c r="AU43" s="1">
        <f>IF($I43=AU$2,$B43,0)</f>
        <v>0</v>
      </c>
      <c r="AV43" s="1">
        <f>IF($J43=AV$2,$B43,0)</f>
        <v>0</v>
      </c>
      <c r="AW43" s="1">
        <f>IF($J43=AW$2,$B43,0)</f>
        <v>0</v>
      </c>
      <c r="AX43" s="1">
        <f>IF($J43=AX$2,$B43,0)</f>
        <v>0</v>
      </c>
      <c r="AY43" s="1">
        <f>IF($J43=AY$2,$B43,0)</f>
        <v>0</v>
      </c>
      <c r="AZ43" s="1">
        <f>IF($J43=AZ$2,$B43,0)</f>
        <v>0</v>
      </c>
      <c r="BA43" s="1">
        <f>IF($K43=BA$2,$B43,0)</f>
        <v>0</v>
      </c>
      <c r="BB43" s="1">
        <f>IF($K43=BB$2,$B43,0)</f>
        <v>0</v>
      </c>
      <c r="BC43" s="1">
        <f>IF($K43=BC$2,$B43,0)</f>
        <v>0</v>
      </c>
      <c r="BD43" s="1">
        <f>IF($K43=BD$2,$B43,0)</f>
        <v>0</v>
      </c>
      <c r="BE43" s="1">
        <f>IF($K43=BE$2,$B43,0)</f>
        <v>0</v>
      </c>
      <c r="BF43" s="1">
        <f>IF($L43=BF$2,$B43,0)</f>
        <v>0</v>
      </c>
      <c r="BG43" s="1">
        <f>IF($L43=BG$2,$B43,0)</f>
        <v>0</v>
      </c>
      <c r="BH43" s="1">
        <f>IF($L43=BH$2,$B43,0)</f>
        <v>0</v>
      </c>
      <c r="BI43" s="1">
        <f>IF($L43=BI$2,$B43,0)</f>
        <v>0</v>
      </c>
      <c r="BJ43" s="1">
        <f>IF($L43=BJ$2,$B43,0)</f>
        <v>0</v>
      </c>
    </row>
    <row r="44" spans="1:62" ht="12.75">
      <c r="A44" s="1" t="s">
        <v>67</v>
      </c>
      <c r="B44" s="1">
        <v>6</v>
      </c>
      <c r="C44" s="1">
        <v>1</v>
      </c>
      <c r="E44" s="1" t="s">
        <v>27</v>
      </c>
      <c r="F44" s="1" t="s">
        <v>23</v>
      </c>
      <c r="G44" s="1" t="s">
        <v>23</v>
      </c>
      <c r="H44" s="1" t="s">
        <v>23</v>
      </c>
      <c r="I44" s="1" t="s">
        <v>23</v>
      </c>
      <c r="J44" s="1" t="s">
        <v>23</v>
      </c>
      <c r="K44" s="1" t="s">
        <v>23</v>
      </c>
      <c r="L44" s="1" t="s">
        <v>23</v>
      </c>
      <c r="M44" s="1" t="s">
        <v>23</v>
      </c>
      <c r="N44" s="1" t="s">
        <v>23</v>
      </c>
      <c r="O44" s="1" t="s">
        <v>23</v>
      </c>
      <c r="P44" s="1" t="s">
        <v>23</v>
      </c>
      <c r="R44" s="1" t="b">
        <f>NOT(ISERROR(HLOOKUP(Lists!$A$9,$E44:$P44,1,0)))</f>
        <v>0</v>
      </c>
      <c r="S44" s="1" t="b">
        <f>NOT(ISERROR(HLOOKUP(Lists!$A$8,$E44:$P44,1,0)))</f>
        <v>1</v>
      </c>
      <c r="T44" s="1" t="b">
        <f>NOT(ISERROR(HLOOKUP(Lists!$A$7,E44:$P44,1,0)))</f>
        <v>0</v>
      </c>
      <c r="U44" t="str">
        <f>IF(R44=1,"liste_yapos",IF(S44=1,"liste_yapos",IF(T44=1,"liste_yapro","liste_normale")))</f>
        <v>liste_yapos</v>
      </c>
      <c r="W44" s="1">
        <f>IF($E44=W$2,$B44,0)</f>
        <v>0</v>
      </c>
      <c r="X44" s="1">
        <f>IF($E44=X$2,$B44,0)</f>
        <v>6</v>
      </c>
      <c r="Y44" s="1">
        <f>IF($E44=Y$2,$B44,0)</f>
        <v>0</v>
      </c>
      <c r="Z44" s="1">
        <f>IF($E44=Z$2,$B44,0)</f>
        <v>0</v>
      </c>
      <c r="AA44" s="1">
        <f>IF($E44=AA$2,$B44,0)</f>
        <v>0</v>
      </c>
      <c r="AB44" s="1">
        <f>IF($F44=AB$2,$B44,0)</f>
        <v>0</v>
      </c>
      <c r="AC44" s="1">
        <f>IF($F44=AC$2,$B44,0)</f>
        <v>0</v>
      </c>
      <c r="AD44" s="1">
        <f>IF($F44=AD$2,$B44,0)</f>
        <v>0</v>
      </c>
      <c r="AE44" s="1">
        <f>IF($F44=AE$2,$B44,0)</f>
        <v>0</v>
      </c>
      <c r="AF44" s="1">
        <f>IF($F44=AF$2,$B44,0)</f>
        <v>0</v>
      </c>
      <c r="AG44" s="1">
        <f>IF($G44=AG$2,$B44,0)</f>
        <v>0</v>
      </c>
      <c r="AH44" s="1">
        <f>IF($G44=AH$2,$B44,0)</f>
        <v>0</v>
      </c>
      <c r="AI44" s="1">
        <f>IF($G44=AI$2,$B44,0)</f>
        <v>0</v>
      </c>
      <c r="AJ44" s="1">
        <f>IF($G44=AJ$2,$B44,0)</f>
        <v>0</v>
      </c>
      <c r="AK44" s="1">
        <f>IF($G44=AK$2,$B44,0)</f>
        <v>0</v>
      </c>
      <c r="AL44" s="1">
        <f>IF($H44=AL$2,$B44,0)</f>
        <v>0</v>
      </c>
      <c r="AM44" s="1">
        <f>IF($H44=AM$2,$B44,0)</f>
        <v>0</v>
      </c>
      <c r="AN44" s="1">
        <f>IF($H44=AN$2,$B44,0)</f>
        <v>0</v>
      </c>
      <c r="AO44" s="1">
        <f>IF($H44=AO$2,$B44,0)</f>
        <v>0</v>
      </c>
      <c r="AP44" s="1">
        <f>IF($H44=AP$2,$B44,0)</f>
        <v>0</v>
      </c>
      <c r="AQ44" s="1">
        <f>IF($I44=AQ$2,$B44,0)</f>
        <v>0</v>
      </c>
      <c r="AR44" s="1">
        <f>IF($I44=AR$2,$B44,0)</f>
        <v>0</v>
      </c>
      <c r="AS44" s="1">
        <f>IF($I44=AS$2,$B44,0)</f>
        <v>0</v>
      </c>
      <c r="AT44" s="1">
        <f>IF($I44=AT$2,$B44,0)</f>
        <v>0</v>
      </c>
      <c r="AU44" s="1">
        <f>IF($I44=AU$2,$B44,0)</f>
        <v>0</v>
      </c>
      <c r="AV44" s="1">
        <f>IF($J44=AV$2,$B44,0)</f>
        <v>0</v>
      </c>
      <c r="AW44" s="1">
        <f>IF($J44=AW$2,$B44,0)</f>
        <v>0</v>
      </c>
      <c r="AX44" s="1">
        <f>IF($J44=AX$2,$B44,0)</f>
        <v>0</v>
      </c>
      <c r="AY44" s="1">
        <f>IF($J44=AY$2,$B44,0)</f>
        <v>0</v>
      </c>
      <c r="AZ44" s="1">
        <f>IF($J44=AZ$2,$B44,0)</f>
        <v>0</v>
      </c>
      <c r="BA44" s="1">
        <f>IF($K44=BA$2,$B44,0)</f>
        <v>0</v>
      </c>
      <c r="BB44" s="1">
        <f>IF($K44=BB$2,$B44,0)</f>
        <v>0</v>
      </c>
      <c r="BC44" s="1">
        <f>IF($K44=BC$2,$B44,0)</f>
        <v>0</v>
      </c>
      <c r="BD44" s="1">
        <f>IF($K44=BD$2,$B44,0)</f>
        <v>0</v>
      </c>
      <c r="BE44" s="1">
        <f>IF($K44=BE$2,$B44,0)</f>
        <v>0</v>
      </c>
      <c r="BF44" s="1">
        <f>IF($L44=BF$2,$B44,0)</f>
        <v>0</v>
      </c>
      <c r="BG44" s="1">
        <f>IF($L44=BG$2,$B44,0)</f>
        <v>0</v>
      </c>
      <c r="BH44" s="1">
        <f>IF($L44=BH$2,$B44,0)</f>
        <v>0</v>
      </c>
      <c r="BI44" s="1">
        <f>IF($L44=BI$2,$B44,0)</f>
        <v>0</v>
      </c>
      <c r="BJ44" s="1">
        <f>IF($L44=BJ$2,$B44,0)</f>
        <v>0</v>
      </c>
    </row>
    <row r="45" spans="1:62" ht="12.75">
      <c r="A45" s="1" t="s">
        <v>68</v>
      </c>
      <c r="B45" s="1">
        <v>6</v>
      </c>
      <c r="C45" s="1">
        <v>3</v>
      </c>
      <c r="E45" s="1" t="s">
        <v>23</v>
      </c>
      <c r="F45" s="1" t="s">
        <v>23</v>
      </c>
      <c r="G45" s="1" t="s">
        <v>23</v>
      </c>
      <c r="H45" s="1" t="s">
        <v>23</v>
      </c>
      <c r="I45" s="1" t="s">
        <v>23</v>
      </c>
      <c r="J45" s="1" t="s">
        <v>23</v>
      </c>
      <c r="K45" s="1" t="s">
        <v>23</v>
      </c>
      <c r="L45" s="1" t="s">
        <v>23</v>
      </c>
      <c r="M45" s="1" t="s">
        <v>23</v>
      </c>
      <c r="N45" s="1" t="s">
        <v>23</v>
      </c>
      <c r="O45" s="1" t="s">
        <v>23</v>
      </c>
      <c r="P45" s="1" t="s">
        <v>23</v>
      </c>
      <c r="R45" s="1" t="b">
        <f>NOT(ISERROR(HLOOKUP(Lists!$A$9,$E45:$P45,1,0)))</f>
        <v>0</v>
      </c>
      <c r="S45" s="1" t="b">
        <f>NOT(ISERROR(HLOOKUP(Lists!$A$8,$E45:$P45,1,0)))</f>
        <v>0</v>
      </c>
      <c r="T45" s="1" t="b">
        <f>NOT(ISERROR(HLOOKUP(Lists!$A$7,E45:$P45,1,0)))</f>
        <v>0</v>
      </c>
      <c r="U45" t="str">
        <f>IF(R45=1,"liste_yapos",IF(S45=1,"liste_yapos",IF(T45=1,"liste_yapro","liste_normale")))</f>
        <v>liste_normale</v>
      </c>
      <c r="W45" s="1">
        <f>IF($E45=W$2,$B45,0)</f>
        <v>0</v>
      </c>
      <c r="X45" s="1">
        <f>IF($E45=X$2,$B45,0)</f>
        <v>0</v>
      </c>
      <c r="Y45" s="1">
        <f>IF($E45=Y$2,$B45,0)</f>
        <v>0</v>
      </c>
      <c r="Z45" s="1">
        <f>IF($E45=Z$2,$B45,0)</f>
        <v>0</v>
      </c>
      <c r="AA45" s="1">
        <f>IF($E45=AA$2,$B45,0)</f>
        <v>0</v>
      </c>
      <c r="AB45" s="1">
        <f>IF($F45=AB$2,$B45,0)</f>
        <v>0</v>
      </c>
      <c r="AC45" s="1">
        <f>IF($F45=AC$2,$B45,0)</f>
        <v>0</v>
      </c>
      <c r="AD45" s="1">
        <f>IF($F45=AD$2,$B45,0)</f>
        <v>0</v>
      </c>
      <c r="AE45" s="1">
        <f>IF($F45=AE$2,$B45,0)</f>
        <v>0</v>
      </c>
      <c r="AF45" s="1">
        <f>IF($F45=AF$2,$B45,0)</f>
        <v>0</v>
      </c>
      <c r="AG45" s="1">
        <f>IF($G45=AG$2,$B45,0)</f>
        <v>0</v>
      </c>
      <c r="AH45" s="1">
        <f>IF($G45=AH$2,$B45,0)</f>
        <v>0</v>
      </c>
      <c r="AI45" s="1">
        <f>IF($G45=AI$2,$B45,0)</f>
        <v>0</v>
      </c>
      <c r="AJ45" s="1">
        <f>IF($G45=AJ$2,$B45,0)</f>
        <v>0</v>
      </c>
      <c r="AK45" s="1">
        <f>IF($G45=AK$2,$B45,0)</f>
        <v>0</v>
      </c>
      <c r="AL45" s="1">
        <f>IF($H45=AL$2,$B45,0)</f>
        <v>0</v>
      </c>
      <c r="AM45" s="1">
        <f>IF($H45=AM$2,$B45,0)</f>
        <v>0</v>
      </c>
      <c r="AN45" s="1">
        <f>IF($H45=AN$2,$B45,0)</f>
        <v>0</v>
      </c>
      <c r="AO45" s="1">
        <f>IF($H45=AO$2,$B45,0)</f>
        <v>0</v>
      </c>
      <c r="AP45" s="1">
        <f>IF($H45=AP$2,$B45,0)</f>
        <v>0</v>
      </c>
      <c r="AQ45" s="1">
        <f>IF($I45=AQ$2,$B45,0)</f>
        <v>0</v>
      </c>
      <c r="AR45" s="1">
        <f>IF($I45=AR$2,$B45,0)</f>
        <v>0</v>
      </c>
      <c r="AS45" s="1">
        <f>IF($I45=AS$2,$B45,0)</f>
        <v>0</v>
      </c>
      <c r="AT45" s="1">
        <f>IF($I45=AT$2,$B45,0)</f>
        <v>0</v>
      </c>
      <c r="AU45" s="1">
        <f>IF($I45=AU$2,$B45,0)</f>
        <v>0</v>
      </c>
      <c r="AV45" s="1">
        <f>IF($J45=AV$2,$B45,0)</f>
        <v>0</v>
      </c>
      <c r="AW45" s="1">
        <f>IF($J45=AW$2,$B45,0)</f>
        <v>0</v>
      </c>
      <c r="AX45" s="1">
        <f>IF($J45=AX$2,$B45,0)</f>
        <v>0</v>
      </c>
      <c r="AY45" s="1">
        <f>IF($J45=AY$2,$B45,0)</f>
        <v>0</v>
      </c>
      <c r="AZ45" s="1">
        <f>IF($J45=AZ$2,$B45,0)</f>
        <v>0</v>
      </c>
      <c r="BA45" s="1">
        <f>IF($K45=BA$2,$B45,0)</f>
        <v>0</v>
      </c>
      <c r="BB45" s="1">
        <f>IF($K45=BB$2,$B45,0)</f>
        <v>0</v>
      </c>
      <c r="BC45" s="1">
        <f>IF($K45=BC$2,$B45,0)</f>
        <v>0</v>
      </c>
      <c r="BD45" s="1">
        <f>IF($K45=BD$2,$B45,0)</f>
        <v>0</v>
      </c>
      <c r="BE45" s="1">
        <f>IF($K45=BE$2,$B45,0)</f>
        <v>0</v>
      </c>
      <c r="BF45" s="1">
        <f>IF($L45=BF$2,$B45,0)</f>
        <v>0</v>
      </c>
      <c r="BG45" s="1">
        <f>IF($L45=BG$2,$B45,0)</f>
        <v>0</v>
      </c>
      <c r="BH45" s="1">
        <f>IF($L45=BH$2,$B45,0)</f>
        <v>0</v>
      </c>
      <c r="BI45" s="1">
        <f>IF($L45=BI$2,$B45,0)</f>
        <v>0</v>
      </c>
      <c r="BJ45" s="1">
        <f>IF($L45=BJ$2,$B45,0)</f>
        <v>0</v>
      </c>
    </row>
    <row r="46" spans="1:62" ht="12.75">
      <c r="A46" s="1" t="s">
        <v>69</v>
      </c>
      <c r="B46" s="1">
        <v>2</v>
      </c>
      <c r="C46" s="1">
        <v>1</v>
      </c>
      <c r="E46" s="1" t="s">
        <v>23</v>
      </c>
      <c r="F46" s="1" t="s">
        <v>23</v>
      </c>
      <c r="G46" s="1" t="s">
        <v>23</v>
      </c>
      <c r="H46" s="1" t="s">
        <v>23</v>
      </c>
      <c r="I46" s="1" t="s">
        <v>23</v>
      </c>
      <c r="J46" s="1" t="s">
        <v>23</v>
      </c>
      <c r="K46" s="1" t="s">
        <v>23</v>
      </c>
      <c r="L46" s="1" t="s">
        <v>23</v>
      </c>
      <c r="M46" s="1" t="s">
        <v>23</v>
      </c>
      <c r="N46" s="1" t="s">
        <v>23</v>
      </c>
      <c r="O46" s="1" t="s">
        <v>23</v>
      </c>
      <c r="P46" s="1" t="s">
        <v>23</v>
      </c>
      <c r="R46" s="1" t="b">
        <f>NOT(ISERROR(HLOOKUP(Lists!$A$9,$E46:$P46,1,0)))</f>
        <v>0</v>
      </c>
      <c r="S46" s="1" t="b">
        <f>NOT(ISERROR(HLOOKUP(Lists!$A$8,$E46:$P46,1,0)))</f>
        <v>0</v>
      </c>
      <c r="T46" s="1" t="b">
        <f>NOT(ISERROR(HLOOKUP(Lists!$A$7,E46:$P46,1,0)))</f>
        <v>0</v>
      </c>
      <c r="U46" t="str">
        <f>IF(R46=1,"liste_yapos",IF(S46=1,"liste_yapos",IF(T46=1,"liste_yapro","liste_normale")))</f>
        <v>liste_normale</v>
      </c>
      <c r="W46" s="1">
        <f>IF($E46=W$2,$B46,0)</f>
        <v>0</v>
      </c>
      <c r="X46" s="1">
        <f>IF($E46=X$2,$B46,0)</f>
        <v>0</v>
      </c>
      <c r="Y46" s="1">
        <f>IF($E46=Y$2,$B46,0)</f>
        <v>0</v>
      </c>
      <c r="Z46" s="1">
        <f>IF($E46=Z$2,$B46,0)</f>
        <v>0</v>
      </c>
      <c r="AA46" s="1">
        <f>IF($E46=AA$2,$B46,0)</f>
        <v>0</v>
      </c>
      <c r="AB46" s="1">
        <f>IF($F46=AB$2,$B46,0)</f>
        <v>0</v>
      </c>
      <c r="AC46" s="1">
        <f>IF($F46=AC$2,$B46,0)</f>
        <v>0</v>
      </c>
      <c r="AD46" s="1">
        <f>IF($F46=AD$2,$B46,0)</f>
        <v>0</v>
      </c>
      <c r="AE46" s="1">
        <f>IF($F46=AE$2,$B46,0)</f>
        <v>0</v>
      </c>
      <c r="AF46" s="1">
        <f>IF($F46=AF$2,$B46,0)</f>
        <v>0</v>
      </c>
      <c r="AG46" s="1">
        <f>IF($G46=AG$2,$B46,0)</f>
        <v>0</v>
      </c>
      <c r="AH46" s="1">
        <f>IF($G46=AH$2,$B46,0)</f>
        <v>0</v>
      </c>
      <c r="AI46" s="1">
        <f>IF($G46=AI$2,$B46,0)</f>
        <v>0</v>
      </c>
      <c r="AJ46" s="1">
        <f>IF($G46=AJ$2,$B46,0)</f>
        <v>0</v>
      </c>
      <c r="AK46" s="1">
        <f>IF($G46=AK$2,$B46,0)</f>
        <v>0</v>
      </c>
      <c r="AL46" s="1">
        <f>IF($H46=AL$2,$B46,0)</f>
        <v>0</v>
      </c>
      <c r="AM46" s="1">
        <f>IF($H46=AM$2,$B46,0)</f>
        <v>0</v>
      </c>
      <c r="AN46" s="1">
        <f>IF($H46=AN$2,$B46,0)</f>
        <v>0</v>
      </c>
      <c r="AO46" s="1">
        <f>IF($H46=AO$2,$B46,0)</f>
        <v>0</v>
      </c>
      <c r="AP46" s="1">
        <f>IF($H46=AP$2,$B46,0)</f>
        <v>0</v>
      </c>
      <c r="AQ46" s="1">
        <f>IF($I46=AQ$2,$B46,0)</f>
        <v>0</v>
      </c>
      <c r="AR46" s="1">
        <f>IF($I46=AR$2,$B46,0)</f>
        <v>0</v>
      </c>
      <c r="AS46" s="1">
        <f>IF($I46=AS$2,$B46,0)</f>
        <v>0</v>
      </c>
      <c r="AT46" s="1">
        <f>IF($I46=AT$2,$B46,0)</f>
        <v>0</v>
      </c>
      <c r="AU46" s="1">
        <f>IF($I46=AU$2,$B46,0)</f>
        <v>0</v>
      </c>
      <c r="AV46" s="1">
        <f>IF($J46=AV$2,$B46,0)</f>
        <v>0</v>
      </c>
      <c r="AW46" s="1">
        <f>IF($J46=AW$2,$B46,0)</f>
        <v>0</v>
      </c>
      <c r="AX46" s="1">
        <f>IF($J46=AX$2,$B46,0)</f>
        <v>0</v>
      </c>
      <c r="AY46" s="1">
        <f>IF($J46=AY$2,$B46,0)</f>
        <v>0</v>
      </c>
      <c r="AZ46" s="1">
        <f>IF($J46=AZ$2,$B46,0)</f>
        <v>0</v>
      </c>
      <c r="BA46" s="1">
        <f>IF($K46=BA$2,$B46,0)</f>
        <v>0</v>
      </c>
      <c r="BB46" s="1">
        <f>IF($K46=BB$2,$B46,0)</f>
        <v>0</v>
      </c>
      <c r="BC46" s="1">
        <f>IF($K46=BC$2,$B46,0)</f>
        <v>0</v>
      </c>
      <c r="BD46" s="1">
        <f>IF($K46=BD$2,$B46,0)</f>
        <v>0</v>
      </c>
      <c r="BE46" s="1">
        <f>IF($K46=BE$2,$B46,0)</f>
        <v>0</v>
      </c>
      <c r="BF46" s="1">
        <f>IF($L46=BF$2,$B46,0)</f>
        <v>0</v>
      </c>
      <c r="BG46" s="1">
        <f>IF($L46=BG$2,$B46,0)</f>
        <v>0</v>
      </c>
      <c r="BH46" s="1">
        <f>IF($L46=BH$2,$B46,0)</f>
        <v>0</v>
      </c>
      <c r="BI46" s="1">
        <f>IF($L46=BI$2,$B46,0)</f>
        <v>0</v>
      </c>
      <c r="BJ46" s="1">
        <f>IF($L46=BJ$2,$B46,0)</f>
        <v>0</v>
      </c>
    </row>
    <row r="47" spans="1:62" ht="12.75">
      <c r="A47" s="1" t="s">
        <v>70</v>
      </c>
      <c r="B47" s="1">
        <v>3</v>
      </c>
      <c r="C47" s="1">
        <v>1</v>
      </c>
      <c r="E47" s="1" t="s">
        <v>23</v>
      </c>
      <c r="F47" s="1" t="s">
        <v>23</v>
      </c>
      <c r="G47" s="1" t="s">
        <v>23</v>
      </c>
      <c r="H47" s="1" t="s">
        <v>23</v>
      </c>
      <c r="I47" s="1" t="s">
        <v>23</v>
      </c>
      <c r="J47" s="1" t="s">
        <v>23</v>
      </c>
      <c r="K47" s="1" t="s">
        <v>23</v>
      </c>
      <c r="L47" s="1" t="s">
        <v>23</v>
      </c>
      <c r="M47" s="1" t="s">
        <v>23</v>
      </c>
      <c r="N47" s="1" t="s">
        <v>23</v>
      </c>
      <c r="O47" s="1" t="s">
        <v>23</v>
      </c>
      <c r="P47" s="1" t="s">
        <v>23</v>
      </c>
      <c r="R47" s="1" t="b">
        <f>NOT(ISERROR(HLOOKUP(Lists!$A$9,$E47:$P47,1,0)))</f>
        <v>0</v>
      </c>
      <c r="S47" s="1" t="b">
        <f>NOT(ISERROR(HLOOKUP(Lists!$A$8,$E47:$P47,1,0)))</f>
        <v>0</v>
      </c>
      <c r="T47" s="1" t="b">
        <f>NOT(ISERROR(HLOOKUP(Lists!$A$7,E47:$P47,1,0)))</f>
        <v>0</v>
      </c>
      <c r="U47" t="str">
        <f>IF(R47=1,"liste_yapos",IF(S47=1,"liste_yapos",IF(T47=1,"liste_yapro","liste_normale")))</f>
        <v>liste_normale</v>
      </c>
      <c r="W47" s="1">
        <f>IF($E47=W$2,$B47,0)</f>
        <v>0</v>
      </c>
      <c r="X47" s="1">
        <f>IF($E47=X$2,$B47,0)</f>
        <v>0</v>
      </c>
      <c r="Y47" s="1">
        <f>IF($E47=Y$2,$B47,0)</f>
        <v>0</v>
      </c>
      <c r="Z47" s="1">
        <f>IF($E47=Z$2,$B47,0)</f>
        <v>0</v>
      </c>
      <c r="AA47" s="1">
        <f>IF($E47=AA$2,$B47,0)</f>
        <v>0</v>
      </c>
      <c r="AB47" s="1">
        <f>IF($F47=AB$2,$B47,0)</f>
        <v>0</v>
      </c>
      <c r="AC47" s="1">
        <f>IF($F47=AC$2,$B47,0)</f>
        <v>0</v>
      </c>
      <c r="AD47" s="1">
        <f>IF($F47=AD$2,$B47,0)</f>
        <v>0</v>
      </c>
      <c r="AE47" s="1">
        <f>IF($F47=AE$2,$B47,0)</f>
        <v>0</v>
      </c>
      <c r="AF47" s="1">
        <f>IF($F47=AF$2,$B47,0)</f>
        <v>0</v>
      </c>
      <c r="AG47" s="1">
        <f>IF($G47=AG$2,$B47,0)</f>
        <v>0</v>
      </c>
      <c r="AH47" s="1">
        <f>IF($G47=AH$2,$B47,0)</f>
        <v>0</v>
      </c>
      <c r="AI47" s="1">
        <f>IF($G47=AI$2,$B47,0)</f>
        <v>0</v>
      </c>
      <c r="AJ47" s="1">
        <f>IF($G47=AJ$2,$B47,0)</f>
        <v>0</v>
      </c>
      <c r="AK47" s="1">
        <f>IF($G47=AK$2,$B47,0)</f>
        <v>0</v>
      </c>
      <c r="AL47" s="1">
        <f>IF($H47=AL$2,$B47,0)</f>
        <v>0</v>
      </c>
      <c r="AM47" s="1">
        <f>IF($H47=AM$2,$B47,0)</f>
        <v>0</v>
      </c>
      <c r="AN47" s="1">
        <f>IF($H47=AN$2,$B47,0)</f>
        <v>0</v>
      </c>
      <c r="AO47" s="1">
        <f>IF($H47=AO$2,$B47,0)</f>
        <v>0</v>
      </c>
      <c r="AP47" s="1">
        <f>IF($H47=AP$2,$B47,0)</f>
        <v>0</v>
      </c>
      <c r="AQ47" s="1">
        <f>IF($I47=AQ$2,$B47,0)</f>
        <v>0</v>
      </c>
      <c r="AR47" s="1">
        <f>IF($I47=AR$2,$B47,0)</f>
        <v>0</v>
      </c>
      <c r="AS47" s="1">
        <f>IF($I47=AS$2,$B47,0)</f>
        <v>0</v>
      </c>
      <c r="AT47" s="1">
        <f>IF($I47=AT$2,$B47,0)</f>
        <v>0</v>
      </c>
      <c r="AU47" s="1">
        <f>IF($I47=AU$2,$B47,0)</f>
        <v>0</v>
      </c>
      <c r="AV47" s="1">
        <f>IF($J47=AV$2,$B47,0)</f>
        <v>0</v>
      </c>
      <c r="AW47" s="1">
        <f>IF($J47=AW$2,$B47,0)</f>
        <v>0</v>
      </c>
      <c r="AX47" s="1">
        <f>IF($J47=AX$2,$B47,0)</f>
        <v>0</v>
      </c>
      <c r="AY47" s="1">
        <f>IF($J47=AY$2,$B47,0)</f>
        <v>0</v>
      </c>
      <c r="AZ47" s="1">
        <f>IF($J47=AZ$2,$B47,0)</f>
        <v>0</v>
      </c>
      <c r="BA47" s="1">
        <f>IF($K47=BA$2,$B47,0)</f>
        <v>0</v>
      </c>
      <c r="BB47" s="1">
        <f>IF($K47=BB$2,$B47,0)</f>
        <v>0</v>
      </c>
      <c r="BC47" s="1">
        <f>IF($K47=BC$2,$B47,0)</f>
        <v>0</v>
      </c>
      <c r="BD47" s="1">
        <f>IF($K47=BD$2,$B47,0)</f>
        <v>0</v>
      </c>
      <c r="BE47" s="1">
        <f>IF($K47=BE$2,$B47,0)</f>
        <v>0</v>
      </c>
      <c r="BF47" s="1">
        <f>IF($L47=BF$2,$B47,0)</f>
        <v>0</v>
      </c>
      <c r="BG47" s="1">
        <f>IF($L47=BG$2,$B47,0)</f>
        <v>0</v>
      </c>
      <c r="BH47" s="1">
        <f>IF($L47=BH$2,$B47,0)</f>
        <v>0</v>
      </c>
      <c r="BI47" s="1">
        <f>IF($L47=BI$2,$B47,0)</f>
        <v>0</v>
      </c>
      <c r="BJ47" s="1">
        <f>IF($L47=BJ$2,$B47,0)</f>
        <v>0</v>
      </c>
    </row>
    <row r="48" spans="1:62" ht="12.75">
      <c r="A48" s="1" t="s">
        <v>71</v>
      </c>
      <c r="B48" s="1">
        <v>3</v>
      </c>
      <c r="C48" s="1">
        <v>1</v>
      </c>
      <c r="E48" s="1" t="s">
        <v>23</v>
      </c>
      <c r="F48" s="1" t="s">
        <v>23</v>
      </c>
      <c r="G48" s="1" t="s">
        <v>23</v>
      </c>
      <c r="H48" s="1" t="s">
        <v>23</v>
      </c>
      <c r="I48" s="1" t="s">
        <v>23</v>
      </c>
      <c r="J48" s="1" t="s">
        <v>23</v>
      </c>
      <c r="K48" s="1" t="s">
        <v>23</v>
      </c>
      <c r="L48" s="1" t="s">
        <v>23</v>
      </c>
      <c r="M48" s="1" t="s">
        <v>23</v>
      </c>
      <c r="N48" s="1" t="s">
        <v>23</v>
      </c>
      <c r="O48" s="1" t="s">
        <v>23</v>
      </c>
      <c r="P48" s="1" t="s">
        <v>23</v>
      </c>
      <c r="R48" s="1" t="b">
        <f>NOT(ISERROR(HLOOKUP(Lists!$A$9,$E48:$P48,1,0)))</f>
        <v>0</v>
      </c>
      <c r="S48" s="1" t="b">
        <f>NOT(ISERROR(HLOOKUP(Lists!$A$8,$E48:$P48,1,0)))</f>
        <v>0</v>
      </c>
      <c r="T48" s="1" t="b">
        <f>NOT(ISERROR(HLOOKUP(Lists!$A$7,E48:$P48,1,0)))</f>
        <v>0</v>
      </c>
      <c r="U48" t="str">
        <f>IF(R48=1,"liste_yapos",IF(S48=1,"liste_yapos",IF(T48=1,"liste_yapro","liste_normale")))</f>
        <v>liste_normale</v>
      </c>
      <c r="W48" s="1">
        <f>IF($E48=W$2,$B48,0)</f>
        <v>0</v>
      </c>
      <c r="X48" s="1">
        <f>IF($E48=X$2,$B48,0)</f>
        <v>0</v>
      </c>
      <c r="Y48" s="1">
        <f>IF($E48=Y$2,$B48,0)</f>
        <v>0</v>
      </c>
      <c r="Z48" s="1">
        <f>IF($E48=Z$2,$B48,0)</f>
        <v>0</v>
      </c>
      <c r="AA48" s="1">
        <f>IF($E48=AA$2,$B48,0)</f>
        <v>0</v>
      </c>
      <c r="AB48" s="1">
        <f>IF($F48=AB$2,$B48,0)</f>
        <v>0</v>
      </c>
      <c r="AC48" s="1">
        <f>IF($F48=AC$2,$B48,0)</f>
        <v>0</v>
      </c>
      <c r="AD48" s="1">
        <f>IF($F48=AD$2,$B48,0)</f>
        <v>0</v>
      </c>
      <c r="AE48" s="1">
        <f>IF($F48=AE$2,$B48,0)</f>
        <v>0</v>
      </c>
      <c r="AF48" s="1">
        <f>IF($F48=AF$2,$B48,0)</f>
        <v>0</v>
      </c>
      <c r="AG48" s="1">
        <f>IF($G48=AG$2,$B48,0)</f>
        <v>0</v>
      </c>
      <c r="AH48" s="1">
        <f>IF($G48=AH$2,$B48,0)</f>
        <v>0</v>
      </c>
      <c r="AI48" s="1">
        <f>IF($G48=AI$2,$B48,0)</f>
        <v>0</v>
      </c>
      <c r="AJ48" s="1">
        <f>IF($G48=AJ$2,$B48,0)</f>
        <v>0</v>
      </c>
      <c r="AK48" s="1">
        <f>IF($G48=AK$2,$B48,0)</f>
        <v>0</v>
      </c>
      <c r="AL48" s="1">
        <f>IF($H48=AL$2,$B48,0)</f>
        <v>0</v>
      </c>
      <c r="AM48" s="1">
        <f>IF($H48=AM$2,$B48,0)</f>
        <v>0</v>
      </c>
      <c r="AN48" s="1">
        <f>IF($H48=AN$2,$B48,0)</f>
        <v>0</v>
      </c>
      <c r="AO48" s="1">
        <f>IF($H48=AO$2,$B48,0)</f>
        <v>0</v>
      </c>
      <c r="AP48" s="1">
        <f>IF($H48=AP$2,$B48,0)</f>
        <v>0</v>
      </c>
      <c r="AQ48" s="1">
        <f>IF($I48=AQ$2,$B48,0)</f>
        <v>0</v>
      </c>
      <c r="AR48" s="1">
        <f>IF($I48=AR$2,$B48,0)</f>
        <v>0</v>
      </c>
      <c r="AS48" s="1">
        <f>IF($I48=AS$2,$B48,0)</f>
        <v>0</v>
      </c>
      <c r="AT48" s="1">
        <f>IF($I48=AT$2,$B48,0)</f>
        <v>0</v>
      </c>
      <c r="AU48" s="1">
        <f>IF($I48=AU$2,$B48,0)</f>
        <v>0</v>
      </c>
      <c r="AV48" s="1">
        <f>IF($J48=AV$2,$B48,0)</f>
        <v>0</v>
      </c>
      <c r="AW48" s="1">
        <f>IF($J48=AW$2,$B48,0)</f>
        <v>0</v>
      </c>
      <c r="AX48" s="1">
        <f>IF($J48=AX$2,$B48,0)</f>
        <v>0</v>
      </c>
      <c r="AY48" s="1">
        <f>IF($J48=AY$2,$B48,0)</f>
        <v>0</v>
      </c>
      <c r="AZ48" s="1">
        <f>IF($J48=AZ$2,$B48,0)</f>
        <v>0</v>
      </c>
      <c r="BA48" s="1">
        <f>IF($K48=BA$2,$B48,0)</f>
        <v>0</v>
      </c>
      <c r="BB48" s="1">
        <f>IF($K48=BB$2,$B48,0)</f>
        <v>0</v>
      </c>
      <c r="BC48" s="1">
        <f>IF($K48=BC$2,$B48,0)</f>
        <v>0</v>
      </c>
      <c r="BD48" s="1">
        <f>IF($K48=BD$2,$B48,0)</f>
        <v>0</v>
      </c>
      <c r="BE48" s="1">
        <f>IF($K48=BE$2,$B48,0)</f>
        <v>0</v>
      </c>
      <c r="BF48" s="1">
        <f>IF($L48=BF$2,$B48,0)</f>
        <v>0</v>
      </c>
      <c r="BG48" s="1">
        <f>IF($L48=BG$2,$B48,0)</f>
        <v>0</v>
      </c>
      <c r="BH48" s="1">
        <f>IF($L48=BH$2,$B48,0)</f>
        <v>0</v>
      </c>
      <c r="BI48" s="1">
        <f>IF($L48=BI$2,$B48,0)</f>
        <v>0</v>
      </c>
      <c r="BJ48" s="1">
        <f>IF($L48=BJ$2,$B48,0)</f>
        <v>0</v>
      </c>
    </row>
    <row r="49" spans="1:62" ht="12.75">
      <c r="A49" s="1" t="s">
        <v>72</v>
      </c>
      <c r="B49" s="1">
        <v>5</v>
      </c>
      <c r="C49" s="1">
        <v>1</v>
      </c>
      <c r="E49" s="1" t="s">
        <v>23</v>
      </c>
      <c r="F49" s="1" t="s">
        <v>23</v>
      </c>
      <c r="G49" s="1" t="s">
        <v>23</v>
      </c>
      <c r="H49" s="1" t="s">
        <v>23</v>
      </c>
      <c r="I49" s="1" t="s">
        <v>23</v>
      </c>
      <c r="J49" s="1" t="s">
        <v>23</v>
      </c>
      <c r="K49" s="1" t="s">
        <v>23</v>
      </c>
      <c r="L49" s="1" t="s">
        <v>23</v>
      </c>
      <c r="M49" s="1" t="s">
        <v>23</v>
      </c>
      <c r="N49" s="1" t="s">
        <v>23</v>
      </c>
      <c r="O49" s="1" t="s">
        <v>23</v>
      </c>
      <c r="P49" s="1" t="s">
        <v>23</v>
      </c>
      <c r="R49" s="1" t="b">
        <f>NOT(ISERROR(HLOOKUP(Lists!$A$9,$E49:$P49,1,0)))</f>
        <v>0</v>
      </c>
      <c r="S49" s="1" t="b">
        <f>NOT(ISERROR(HLOOKUP(Lists!$A$8,$E49:$P49,1,0)))</f>
        <v>0</v>
      </c>
      <c r="T49" s="1" t="b">
        <f>NOT(ISERROR(HLOOKUP(Lists!$A$7,E49:$P49,1,0)))</f>
        <v>0</v>
      </c>
      <c r="U49" t="str">
        <f>IF(R49=1,"liste_yapos",IF(S49=1,"liste_yapos",IF(T49=1,"liste_yapro","liste_normale")))</f>
        <v>liste_normale</v>
      </c>
      <c r="W49" s="1">
        <f>IF($E49=W$2,$B49,0)</f>
        <v>0</v>
      </c>
      <c r="X49" s="1">
        <f>IF($E49=X$2,$B49,0)</f>
        <v>0</v>
      </c>
      <c r="Y49" s="1">
        <f>IF($E49=Y$2,$B49,0)</f>
        <v>0</v>
      </c>
      <c r="Z49" s="1">
        <f>IF($E49=Z$2,$B49,0)</f>
        <v>0</v>
      </c>
      <c r="AA49" s="1">
        <f>IF($E49=AA$2,$B49,0)</f>
        <v>0</v>
      </c>
      <c r="AB49" s="1">
        <f>IF($F49=AB$2,$B49,0)</f>
        <v>0</v>
      </c>
      <c r="AC49" s="1">
        <f>IF($F49=AC$2,$B49,0)</f>
        <v>0</v>
      </c>
      <c r="AD49" s="1">
        <f>IF($F49=AD$2,$B49,0)</f>
        <v>0</v>
      </c>
      <c r="AE49" s="1">
        <f>IF($F49=AE$2,$B49,0)</f>
        <v>0</v>
      </c>
      <c r="AF49" s="1">
        <f>IF($F49=AF$2,$B49,0)</f>
        <v>0</v>
      </c>
      <c r="AG49" s="1">
        <f>IF($G49=AG$2,$B49,0)</f>
        <v>0</v>
      </c>
      <c r="AH49" s="1">
        <f>IF($G49=AH$2,$B49,0)</f>
        <v>0</v>
      </c>
      <c r="AI49" s="1">
        <f>IF($G49=AI$2,$B49,0)</f>
        <v>0</v>
      </c>
      <c r="AJ49" s="1">
        <f>IF($G49=AJ$2,$B49,0)</f>
        <v>0</v>
      </c>
      <c r="AK49" s="1">
        <f>IF($G49=AK$2,$B49,0)</f>
        <v>0</v>
      </c>
      <c r="AL49" s="1">
        <f>IF($H49=AL$2,$B49,0)</f>
        <v>0</v>
      </c>
      <c r="AM49" s="1">
        <f>IF($H49=AM$2,$B49,0)</f>
        <v>0</v>
      </c>
      <c r="AN49" s="1">
        <f>IF($H49=AN$2,$B49,0)</f>
        <v>0</v>
      </c>
      <c r="AO49" s="1">
        <f>IF($H49=AO$2,$B49,0)</f>
        <v>0</v>
      </c>
      <c r="AP49" s="1">
        <f>IF($H49=AP$2,$B49,0)</f>
        <v>0</v>
      </c>
      <c r="AQ49" s="1">
        <f>IF($I49=AQ$2,$B49,0)</f>
        <v>0</v>
      </c>
      <c r="AR49" s="1">
        <f>IF($I49=AR$2,$B49,0)</f>
        <v>0</v>
      </c>
      <c r="AS49" s="1">
        <f>IF($I49=AS$2,$B49,0)</f>
        <v>0</v>
      </c>
      <c r="AT49" s="1">
        <f>IF($I49=AT$2,$B49,0)</f>
        <v>0</v>
      </c>
      <c r="AU49" s="1">
        <f>IF($I49=AU$2,$B49,0)</f>
        <v>0</v>
      </c>
      <c r="AV49" s="1">
        <f>IF($J49=AV$2,$B49,0)</f>
        <v>0</v>
      </c>
      <c r="AW49" s="1">
        <f>IF($J49=AW$2,$B49,0)</f>
        <v>0</v>
      </c>
      <c r="AX49" s="1">
        <f>IF($J49=AX$2,$B49,0)</f>
        <v>0</v>
      </c>
      <c r="AY49" s="1">
        <f>IF($J49=AY$2,$B49,0)</f>
        <v>0</v>
      </c>
      <c r="AZ49" s="1">
        <f>IF($J49=AZ$2,$B49,0)</f>
        <v>0</v>
      </c>
      <c r="BA49" s="1">
        <f>IF($K49=BA$2,$B49,0)</f>
        <v>0</v>
      </c>
      <c r="BB49" s="1">
        <f>IF($K49=BB$2,$B49,0)</f>
        <v>0</v>
      </c>
      <c r="BC49" s="1">
        <f>IF($K49=BC$2,$B49,0)</f>
        <v>0</v>
      </c>
      <c r="BD49" s="1">
        <f>IF($K49=BD$2,$B49,0)</f>
        <v>0</v>
      </c>
      <c r="BE49" s="1">
        <f>IF($K49=BE$2,$B49,0)</f>
        <v>0</v>
      </c>
      <c r="BF49" s="1">
        <f>IF($L49=BF$2,$B49,0)</f>
        <v>0</v>
      </c>
      <c r="BG49" s="1">
        <f>IF($L49=BG$2,$B49,0)</f>
        <v>0</v>
      </c>
      <c r="BH49" s="1">
        <f>IF($L49=BH$2,$B49,0)</f>
        <v>0</v>
      </c>
      <c r="BI49" s="1">
        <f>IF($L49=BI$2,$B49,0)</f>
        <v>0</v>
      </c>
      <c r="BJ49" s="1">
        <f>IF($L49=BJ$2,$B49,0)</f>
        <v>0</v>
      </c>
    </row>
    <row r="50" spans="1:62" ht="12.75">
      <c r="A50" s="1" t="s">
        <v>73</v>
      </c>
      <c r="B50" s="1">
        <v>4</v>
      </c>
      <c r="C50" s="1">
        <v>3</v>
      </c>
      <c r="E50" s="1" t="s">
        <v>23</v>
      </c>
      <c r="F50" s="1" t="s">
        <v>23</v>
      </c>
      <c r="G50" s="1" t="s">
        <v>23</v>
      </c>
      <c r="H50" s="1" t="s">
        <v>23</v>
      </c>
      <c r="I50" s="1" t="s">
        <v>23</v>
      </c>
      <c r="J50" s="1" t="s">
        <v>23</v>
      </c>
      <c r="K50" s="1" t="s">
        <v>23</v>
      </c>
      <c r="L50" s="1" t="s">
        <v>23</v>
      </c>
      <c r="M50" s="1" t="s">
        <v>23</v>
      </c>
      <c r="N50" s="1" t="s">
        <v>23</v>
      </c>
      <c r="O50" s="1" t="s">
        <v>23</v>
      </c>
      <c r="P50" s="1" t="s">
        <v>23</v>
      </c>
      <c r="R50" s="1" t="b">
        <f>NOT(ISERROR(HLOOKUP(Lists!$A$9,$E50:$P50,1,0)))</f>
        <v>0</v>
      </c>
      <c r="S50" s="1" t="b">
        <f>NOT(ISERROR(HLOOKUP(Lists!$A$8,$E50:$P50,1,0)))</f>
        <v>0</v>
      </c>
      <c r="T50" s="1" t="b">
        <f>NOT(ISERROR(HLOOKUP(Lists!$A$7,E50:$P50,1,0)))</f>
        <v>0</v>
      </c>
      <c r="U50" t="str">
        <f>IF(R50=1,"liste_yapos",IF(S50=1,"liste_yapos",IF(T50=1,"liste_yapro","liste_normale")))</f>
        <v>liste_normale</v>
      </c>
      <c r="W50" s="1">
        <f>IF($E50=W$2,$B50,0)</f>
        <v>0</v>
      </c>
      <c r="X50" s="1">
        <f>IF($E50=X$2,$B50,0)</f>
        <v>0</v>
      </c>
      <c r="Y50" s="1">
        <f>IF($E50=Y$2,$B50,0)</f>
        <v>0</v>
      </c>
      <c r="Z50" s="1">
        <f>IF($E50=Z$2,$B50,0)</f>
        <v>0</v>
      </c>
      <c r="AA50" s="1">
        <f>IF($E50=AA$2,$B50,0)</f>
        <v>0</v>
      </c>
      <c r="AB50" s="1">
        <f>IF($F50=AB$2,$B50,0)</f>
        <v>0</v>
      </c>
      <c r="AC50" s="1">
        <f>IF($F50=AC$2,$B50,0)</f>
        <v>0</v>
      </c>
      <c r="AD50" s="1">
        <f>IF($F50=AD$2,$B50,0)</f>
        <v>0</v>
      </c>
      <c r="AE50" s="1">
        <f>IF($F50=AE$2,$B50,0)</f>
        <v>0</v>
      </c>
      <c r="AF50" s="1">
        <f>IF($F50=AF$2,$B50,0)</f>
        <v>0</v>
      </c>
      <c r="AG50" s="1">
        <f>IF($G50=AG$2,$B50,0)</f>
        <v>0</v>
      </c>
      <c r="AH50" s="1">
        <f>IF($G50=AH$2,$B50,0)</f>
        <v>0</v>
      </c>
      <c r="AI50" s="1">
        <f>IF($G50=AI$2,$B50,0)</f>
        <v>0</v>
      </c>
      <c r="AJ50" s="1">
        <f>IF($G50=AJ$2,$B50,0)</f>
        <v>0</v>
      </c>
      <c r="AK50" s="1">
        <f>IF($G50=AK$2,$B50,0)</f>
        <v>0</v>
      </c>
      <c r="AL50" s="1">
        <f>IF($H50=AL$2,$B50,0)</f>
        <v>0</v>
      </c>
      <c r="AM50" s="1">
        <f>IF($H50=AM$2,$B50,0)</f>
        <v>0</v>
      </c>
      <c r="AN50" s="1">
        <f>IF($H50=AN$2,$B50,0)</f>
        <v>0</v>
      </c>
      <c r="AO50" s="1">
        <f>IF($H50=AO$2,$B50,0)</f>
        <v>0</v>
      </c>
      <c r="AP50" s="1">
        <f>IF($H50=AP$2,$B50,0)</f>
        <v>0</v>
      </c>
      <c r="AQ50" s="1">
        <f>IF($I50=AQ$2,$B50,0)</f>
        <v>0</v>
      </c>
      <c r="AR50" s="1">
        <f>IF($I50=AR$2,$B50,0)</f>
        <v>0</v>
      </c>
      <c r="AS50" s="1">
        <f>IF($I50=AS$2,$B50,0)</f>
        <v>0</v>
      </c>
      <c r="AT50" s="1">
        <f>IF($I50=AT$2,$B50,0)</f>
        <v>0</v>
      </c>
      <c r="AU50" s="1">
        <f>IF($I50=AU$2,$B50,0)</f>
        <v>0</v>
      </c>
      <c r="AV50" s="1">
        <f>IF($J50=AV$2,$B50,0)</f>
        <v>0</v>
      </c>
      <c r="AW50" s="1">
        <f>IF($J50=AW$2,$B50,0)</f>
        <v>0</v>
      </c>
      <c r="AX50" s="1">
        <f>IF($J50=AX$2,$B50,0)</f>
        <v>0</v>
      </c>
      <c r="AY50" s="1">
        <f>IF($J50=AY$2,$B50,0)</f>
        <v>0</v>
      </c>
      <c r="AZ50" s="1">
        <f>IF($J50=AZ$2,$B50,0)</f>
        <v>0</v>
      </c>
      <c r="BA50" s="1">
        <f>IF($K50=BA$2,$B50,0)</f>
        <v>0</v>
      </c>
      <c r="BB50" s="1">
        <f>IF($K50=BB$2,$B50,0)</f>
        <v>0</v>
      </c>
      <c r="BC50" s="1">
        <f>IF($K50=BC$2,$B50,0)</f>
        <v>0</v>
      </c>
      <c r="BD50" s="1">
        <f>IF($K50=BD$2,$B50,0)</f>
        <v>0</v>
      </c>
      <c r="BE50" s="1">
        <f>IF($K50=BE$2,$B50,0)</f>
        <v>0</v>
      </c>
      <c r="BF50" s="1">
        <f>IF($L50=BF$2,$B50,0)</f>
        <v>0</v>
      </c>
      <c r="BG50" s="1">
        <f>IF($L50=BG$2,$B50,0)</f>
        <v>0</v>
      </c>
      <c r="BH50" s="1">
        <f>IF($L50=BH$2,$B50,0)</f>
        <v>0</v>
      </c>
      <c r="BI50" s="1">
        <f>IF($L50=BI$2,$B50,0)</f>
        <v>0</v>
      </c>
      <c r="BJ50" s="1">
        <f>IF($L50=BJ$2,$B50,0)</f>
        <v>0</v>
      </c>
    </row>
    <row r="51" spans="1:62" ht="12.75">
      <c r="A51" s="1" t="s">
        <v>74</v>
      </c>
      <c r="B51" s="1">
        <v>3</v>
      </c>
      <c r="C51" s="1">
        <v>3</v>
      </c>
      <c r="E51" s="1" t="s">
        <v>27</v>
      </c>
      <c r="F51" s="1" t="s">
        <v>23</v>
      </c>
      <c r="G51" s="1" t="s">
        <v>23</v>
      </c>
      <c r="H51" s="1" t="s">
        <v>23</v>
      </c>
      <c r="I51" s="1" t="s">
        <v>23</v>
      </c>
      <c r="J51" s="1" t="s">
        <v>23</v>
      </c>
      <c r="K51" s="1" t="s">
        <v>23</v>
      </c>
      <c r="L51" s="1" t="s">
        <v>23</v>
      </c>
      <c r="M51" s="1" t="s">
        <v>23</v>
      </c>
      <c r="N51" s="1" t="s">
        <v>23</v>
      </c>
      <c r="O51" s="1" t="s">
        <v>23</v>
      </c>
      <c r="P51" s="1" t="s">
        <v>23</v>
      </c>
      <c r="R51" s="1" t="b">
        <f>NOT(ISERROR(HLOOKUP(Lists!$A$9,$E51:$P51,1,0)))</f>
        <v>0</v>
      </c>
      <c r="S51" s="1" t="b">
        <f>NOT(ISERROR(HLOOKUP(Lists!$A$8,$E51:$P51,1,0)))</f>
        <v>1</v>
      </c>
      <c r="T51" s="1" t="b">
        <f>NOT(ISERROR(HLOOKUP(Lists!$A$7,E51:$P51,1,0)))</f>
        <v>0</v>
      </c>
      <c r="U51" t="str">
        <f>IF(R51=1,"liste_yapos",IF(S51=1,"liste_yapos",IF(T51=1,"liste_yapro","liste_normale")))</f>
        <v>liste_yapos</v>
      </c>
      <c r="W51" s="1">
        <f>IF($E51=W$2,$B51,0)</f>
        <v>0</v>
      </c>
      <c r="X51" s="1">
        <f>IF($E51=X$2,$B51,0)</f>
        <v>3</v>
      </c>
      <c r="Y51" s="1">
        <f>IF($E51=Y$2,$B51,0)</f>
        <v>0</v>
      </c>
      <c r="Z51" s="1">
        <f>IF($E51=Z$2,$B51,0)</f>
        <v>0</v>
      </c>
      <c r="AA51" s="1">
        <f>IF($E51=AA$2,$B51,0)</f>
        <v>0</v>
      </c>
      <c r="AB51" s="1">
        <f>IF($F51=AB$2,$B51,0)</f>
        <v>0</v>
      </c>
      <c r="AC51" s="1">
        <f>IF($F51=AC$2,$B51,0)</f>
        <v>0</v>
      </c>
      <c r="AD51" s="1">
        <f>IF($F51=AD$2,$B51,0)</f>
        <v>0</v>
      </c>
      <c r="AE51" s="1">
        <f>IF($F51=AE$2,$B51,0)</f>
        <v>0</v>
      </c>
      <c r="AF51" s="1">
        <f>IF($F51=AF$2,$B51,0)</f>
        <v>0</v>
      </c>
      <c r="AG51" s="1">
        <f>IF($G51=AG$2,$B51,0)</f>
        <v>0</v>
      </c>
      <c r="AH51" s="1">
        <f>IF($G51=AH$2,$B51,0)</f>
        <v>0</v>
      </c>
      <c r="AI51" s="1">
        <f>IF($G51=AI$2,$B51,0)</f>
        <v>0</v>
      </c>
      <c r="AJ51" s="1">
        <f>IF($G51=AJ$2,$B51,0)</f>
        <v>0</v>
      </c>
      <c r="AK51" s="1">
        <f>IF($G51=AK$2,$B51,0)</f>
        <v>0</v>
      </c>
      <c r="AL51" s="1">
        <f>IF($H51=AL$2,$B51,0)</f>
        <v>0</v>
      </c>
      <c r="AM51" s="1">
        <f>IF($H51=AM$2,$B51,0)</f>
        <v>0</v>
      </c>
      <c r="AN51" s="1">
        <f>IF($H51=AN$2,$B51,0)</f>
        <v>0</v>
      </c>
      <c r="AO51" s="1">
        <f>IF($H51=AO$2,$B51,0)</f>
        <v>0</v>
      </c>
      <c r="AP51" s="1">
        <f>IF($H51=AP$2,$B51,0)</f>
        <v>0</v>
      </c>
      <c r="AQ51" s="1">
        <f>IF($I51=AQ$2,$B51,0)</f>
        <v>0</v>
      </c>
      <c r="AR51" s="1">
        <f>IF($I51=AR$2,$B51,0)</f>
        <v>0</v>
      </c>
      <c r="AS51" s="1">
        <f>IF($I51=AS$2,$B51,0)</f>
        <v>0</v>
      </c>
      <c r="AT51" s="1">
        <f>IF($I51=AT$2,$B51,0)</f>
        <v>0</v>
      </c>
      <c r="AU51" s="1">
        <f>IF($I51=AU$2,$B51,0)</f>
        <v>0</v>
      </c>
      <c r="AV51" s="1">
        <f>IF($J51=AV$2,$B51,0)</f>
        <v>0</v>
      </c>
      <c r="AW51" s="1">
        <f>IF($J51=AW$2,$B51,0)</f>
        <v>0</v>
      </c>
      <c r="AX51" s="1">
        <f>IF($J51=AX$2,$B51,0)</f>
        <v>0</v>
      </c>
      <c r="AY51" s="1">
        <f>IF($J51=AY$2,$B51,0)</f>
        <v>0</v>
      </c>
      <c r="AZ51" s="1">
        <f>IF($J51=AZ$2,$B51,0)</f>
        <v>0</v>
      </c>
      <c r="BA51" s="1">
        <f>IF($K51=BA$2,$B51,0)</f>
        <v>0</v>
      </c>
      <c r="BB51" s="1">
        <f>IF($K51=BB$2,$B51,0)</f>
        <v>0</v>
      </c>
      <c r="BC51" s="1">
        <f>IF($K51=BC$2,$B51,0)</f>
        <v>0</v>
      </c>
      <c r="BD51" s="1">
        <f>IF($K51=BD$2,$B51,0)</f>
        <v>0</v>
      </c>
      <c r="BE51" s="1">
        <f>IF($K51=BE$2,$B51,0)</f>
        <v>0</v>
      </c>
      <c r="BF51" s="1">
        <f>IF($L51=BF$2,$B51,0)</f>
        <v>0</v>
      </c>
      <c r="BG51" s="1">
        <f>IF($L51=BG$2,$B51,0)</f>
        <v>0</v>
      </c>
      <c r="BH51" s="1">
        <f>IF($L51=BH$2,$B51,0)</f>
        <v>0</v>
      </c>
      <c r="BI51" s="1">
        <f>IF($L51=BI$2,$B51,0)</f>
        <v>0</v>
      </c>
      <c r="BJ51" s="1">
        <f>IF($L51=BJ$2,$B51,0)</f>
        <v>0</v>
      </c>
    </row>
    <row r="52" spans="1:62" ht="12.75">
      <c r="A52" s="1" t="s">
        <v>75</v>
      </c>
      <c r="B52" s="1">
        <v>6</v>
      </c>
      <c r="C52" s="1">
        <v>2</v>
      </c>
      <c r="E52" s="1" t="s">
        <v>23</v>
      </c>
      <c r="F52" s="1" t="s">
        <v>23</v>
      </c>
      <c r="G52" s="1" t="s">
        <v>23</v>
      </c>
      <c r="H52" s="1" t="s">
        <v>23</v>
      </c>
      <c r="I52" s="1" t="s">
        <v>23</v>
      </c>
      <c r="J52" s="1" t="s">
        <v>23</v>
      </c>
      <c r="K52" s="1" t="s">
        <v>23</v>
      </c>
      <c r="L52" s="1" t="s">
        <v>23</v>
      </c>
      <c r="M52" s="1" t="s">
        <v>23</v>
      </c>
      <c r="N52" s="1" t="s">
        <v>23</v>
      </c>
      <c r="O52" s="1" t="s">
        <v>23</v>
      </c>
      <c r="P52" s="1" t="s">
        <v>23</v>
      </c>
      <c r="R52" s="1" t="b">
        <f>NOT(ISERROR(HLOOKUP(Lists!$A$9,$E52:$P52,1,0)))</f>
        <v>0</v>
      </c>
      <c r="S52" s="1" t="b">
        <f>NOT(ISERROR(HLOOKUP(Lists!$A$8,$E52:$P52,1,0)))</f>
        <v>0</v>
      </c>
      <c r="T52" s="1" t="b">
        <f>NOT(ISERROR(HLOOKUP(Lists!$A$7,E52:$P52,1,0)))</f>
        <v>0</v>
      </c>
      <c r="U52" t="str">
        <f>IF(R52=1,"liste_yapos",IF(S52=1,"liste_yapos",IF(T52=1,"liste_yapro","liste_normale")))</f>
        <v>liste_normale</v>
      </c>
      <c r="W52" s="1">
        <f>IF($E52=W$2,$B52,0)</f>
        <v>0</v>
      </c>
      <c r="X52" s="1">
        <f>IF($E52=X$2,$B52,0)</f>
        <v>0</v>
      </c>
      <c r="Y52" s="1">
        <f>IF($E52=Y$2,$B52,0)</f>
        <v>0</v>
      </c>
      <c r="Z52" s="1">
        <f>IF($E52=Z$2,$B52,0)</f>
        <v>0</v>
      </c>
      <c r="AA52" s="1">
        <f>IF($E52=AA$2,$B52,0)</f>
        <v>0</v>
      </c>
      <c r="AB52" s="1">
        <f>IF($F52=AB$2,$B52,0)</f>
        <v>0</v>
      </c>
      <c r="AC52" s="1">
        <f>IF($F52=AC$2,$B52,0)</f>
        <v>0</v>
      </c>
      <c r="AD52" s="1">
        <f>IF($F52=AD$2,$B52,0)</f>
        <v>0</v>
      </c>
      <c r="AE52" s="1">
        <f>IF($F52=AE$2,$B52,0)</f>
        <v>0</v>
      </c>
      <c r="AF52" s="1">
        <f>IF($F52=AF$2,$B52,0)</f>
        <v>0</v>
      </c>
      <c r="AG52" s="1">
        <f>IF($G52=AG$2,$B52,0)</f>
        <v>0</v>
      </c>
      <c r="AH52" s="1">
        <f>IF($G52=AH$2,$B52,0)</f>
        <v>0</v>
      </c>
      <c r="AI52" s="1">
        <f>IF($G52=AI$2,$B52,0)</f>
        <v>0</v>
      </c>
      <c r="AJ52" s="1">
        <f>IF($G52=AJ$2,$B52,0)</f>
        <v>0</v>
      </c>
      <c r="AK52" s="1">
        <f>IF($G52=AK$2,$B52,0)</f>
        <v>0</v>
      </c>
      <c r="AL52" s="1">
        <f>IF($H52=AL$2,$B52,0)</f>
        <v>0</v>
      </c>
      <c r="AM52" s="1">
        <f>IF($H52=AM$2,$B52,0)</f>
        <v>0</v>
      </c>
      <c r="AN52" s="1">
        <f>IF($H52=AN$2,$B52,0)</f>
        <v>0</v>
      </c>
      <c r="AO52" s="1">
        <f>IF($H52=AO$2,$B52,0)</f>
        <v>0</v>
      </c>
      <c r="AP52" s="1">
        <f>IF($H52=AP$2,$B52,0)</f>
        <v>0</v>
      </c>
      <c r="AQ52" s="1">
        <f>IF($I52=AQ$2,$B52,0)</f>
        <v>0</v>
      </c>
      <c r="AR52" s="1">
        <f>IF($I52=AR$2,$B52,0)</f>
        <v>0</v>
      </c>
      <c r="AS52" s="1">
        <f>IF($I52=AS$2,$B52,0)</f>
        <v>0</v>
      </c>
      <c r="AT52" s="1">
        <f>IF($I52=AT$2,$B52,0)</f>
        <v>0</v>
      </c>
      <c r="AU52" s="1">
        <f>IF($I52=AU$2,$B52,0)</f>
        <v>0</v>
      </c>
      <c r="AV52" s="1">
        <f>IF($J52=AV$2,$B52,0)</f>
        <v>0</v>
      </c>
      <c r="AW52" s="1">
        <f>IF($J52=AW$2,$B52,0)</f>
        <v>0</v>
      </c>
      <c r="AX52" s="1">
        <f>IF($J52=AX$2,$B52,0)</f>
        <v>0</v>
      </c>
      <c r="AY52" s="1">
        <f>IF($J52=AY$2,$B52,0)</f>
        <v>0</v>
      </c>
      <c r="AZ52" s="1">
        <f>IF($J52=AZ$2,$B52,0)</f>
        <v>0</v>
      </c>
      <c r="BA52" s="1">
        <f>IF($K52=BA$2,$B52,0)</f>
        <v>0</v>
      </c>
      <c r="BB52" s="1">
        <f>IF($K52=BB$2,$B52,0)</f>
        <v>0</v>
      </c>
      <c r="BC52" s="1">
        <f>IF($K52=BC$2,$B52,0)</f>
        <v>0</v>
      </c>
      <c r="BD52" s="1">
        <f>IF($K52=BD$2,$B52,0)</f>
        <v>0</v>
      </c>
      <c r="BE52" s="1">
        <f>IF($K52=BE$2,$B52,0)</f>
        <v>0</v>
      </c>
      <c r="BF52" s="1">
        <f>IF($L52=BF$2,$B52,0)</f>
        <v>0</v>
      </c>
      <c r="BG52" s="1">
        <f>IF($L52=BG$2,$B52,0)</f>
        <v>0</v>
      </c>
      <c r="BH52" s="1">
        <f>IF($L52=BH$2,$B52,0)</f>
        <v>0</v>
      </c>
      <c r="BI52" s="1">
        <f>IF($L52=BI$2,$B52,0)</f>
        <v>0</v>
      </c>
      <c r="BJ52" s="1">
        <f>IF($L52=BJ$2,$B52,0)</f>
        <v>0</v>
      </c>
    </row>
    <row r="53" spans="1:62" ht="12.75">
      <c r="A53" s="1" t="s">
        <v>76</v>
      </c>
      <c r="B53" s="1">
        <v>8</v>
      </c>
      <c r="C53" s="1">
        <v>1</v>
      </c>
      <c r="E53" s="1" t="s">
        <v>23</v>
      </c>
      <c r="F53" s="1" t="s">
        <v>23</v>
      </c>
      <c r="G53" s="1" t="s">
        <v>23</v>
      </c>
      <c r="H53" s="1" t="s">
        <v>23</v>
      </c>
      <c r="I53" s="1" t="s">
        <v>23</v>
      </c>
      <c r="J53" s="1" t="s">
        <v>23</v>
      </c>
      <c r="K53" s="1" t="s">
        <v>23</v>
      </c>
      <c r="L53" s="1" t="s">
        <v>23</v>
      </c>
      <c r="M53" s="1" t="s">
        <v>59</v>
      </c>
      <c r="N53" s="1" t="s">
        <v>23</v>
      </c>
      <c r="O53" s="1" t="s">
        <v>23</v>
      </c>
      <c r="P53" s="1" t="s">
        <v>23</v>
      </c>
      <c r="R53" s="1" t="b">
        <f>NOT(ISERROR(HLOOKUP(Lists!$A$9,$E53:$P53,1,0)))</f>
        <v>0</v>
      </c>
      <c r="S53" s="1" t="b">
        <f>NOT(ISERROR(HLOOKUP(Lists!$A$8,$E53:$P53,1,0)))</f>
        <v>0</v>
      </c>
      <c r="T53" s="1" t="b">
        <f>NOT(ISERROR(HLOOKUP(Lists!$A$7,E53:$P53,1,0)))</f>
        <v>0</v>
      </c>
      <c r="U53" t="str">
        <f>IF(R53=1,"liste_yapos",IF(S53=1,"liste_yapos",IF(T53=1,"liste_yapro","liste_normale")))</f>
        <v>liste_normale</v>
      </c>
      <c r="W53" s="1">
        <f>IF($E53=W$2,$B53,0)</f>
        <v>0</v>
      </c>
      <c r="X53" s="1">
        <f>IF($E53=X$2,$B53,0)</f>
        <v>0</v>
      </c>
      <c r="Y53" s="1">
        <f>IF($E53=Y$2,$B53,0)</f>
        <v>0</v>
      </c>
      <c r="Z53" s="1">
        <f>IF($E53=Z$2,$B53,0)</f>
        <v>0</v>
      </c>
      <c r="AA53" s="1">
        <f>IF($E53=AA$2,$B53,0)</f>
        <v>0</v>
      </c>
      <c r="AB53" s="1">
        <f>IF($F53=AB$2,$B53,0)</f>
        <v>0</v>
      </c>
      <c r="AC53" s="1">
        <f>IF($F53=AC$2,$B53,0)</f>
        <v>0</v>
      </c>
      <c r="AD53" s="1">
        <f>IF($F53=AD$2,$B53,0)</f>
        <v>0</v>
      </c>
      <c r="AE53" s="1">
        <f>IF($F53=AE$2,$B53,0)</f>
        <v>0</v>
      </c>
      <c r="AF53" s="1">
        <f>IF($F53=AF$2,$B53,0)</f>
        <v>0</v>
      </c>
      <c r="AG53" s="1">
        <f>IF($G53=AG$2,$B53,0)</f>
        <v>0</v>
      </c>
      <c r="AH53" s="1">
        <f>IF($G53=AH$2,$B53,0)</f>
        <v>0</v>
      </c>
      <c r="AI53" s="1">
        <f>IF($G53=AI$2,$B53,0)</f>
        <v>0</v>
      </c>
      <c r="AJ53" s="1">
        <f>IF($G53=AJ$2,$B53,0)</f>
        <v>0</v>
      </c>
      <c r="AK53" s="1">
        <f>IF($G53=AK$2,$B53,0)</f>
        <v>0</v>
      </c>
      <c r="AL53" s="1">
        <f>IF($H53=AL$2,$B53,0)</f>
        <v>0</v>
      </c>
      <c r="AM53" s="1">
        <f>IF($H53=AM$2,$B53,0)</f>
        <v>0</v>
      </c>
      <c r="AN53" s="1">
        <f>IF($H53=AN$2,$B53,0)</f>
        <v>0</v>
      </c>
      <c r="AO53" s="1">
        <f>IF($H53=AO$2,$B53,0)</f>
        <v>0</v>
      </c>
      <c r="AP53" s="1">
        <f>IF($H53=AP$2,$B53,0)</f>
        <v>0</v>
      </c>
      <c r="AQ53" s="1">
        <f>IF($I53=AQ$2,$B53,0)</f>
        <v>0</v>
      </c>
      <c r="AR53" s="1">
        <f>IF($I53=AR$2,$B53,0)</f>
        <v>0</v>
      </c>
      <c r="AS53" s="1">
        <f>IF($I53=AS$2,$B53,0)</f>
        <v>0</v>
      </c>
      <c r="AT53" s="1">
        <f>IF($I53=AT$2,$B53,0)</f>
        <v>0</v>
      </c>
      <c r="AU53" s="1">
        <f>IF($I53=AU$2,$B53,0)</f>
        <v>0</v>
      </c>
      <c r="AV53" s="1">
        <f>IF($J53=AV$2,$B53,0)</f>
        <v>0</v>
      </c>
      <c r="AW53" s="1">
        <f>IF($J53=AW$2,$B53,0)</f>
        <v>0</v>
      </c>
      <c r="AX53" s="1">
        <f>IF($J53=AX$2,$B53,0)</f>
        <v>0</v>
      </c>
      <c r="AY53" s="1">
        <f>IF($J53=AY$2,$B53,0)</f>
        <v>0</v>
      </c>
      <c r="AZ53" s="1">
        <f>IF($J53=AZ$2,$B53,0)</f>
        <v>0</v>
      </c>
      <c r="BA53" s="1">
        <f>IF($K53=BA$2,$B53,0)</f>
        <v>0</v>
      </c>
      <c r="BB53" s="1">
        <f>IF($K53=BB$2,$B53,0)</f>
        <v>0</v>
      </c>
      <c r="BC53" s="1">
        <f>IF($K53=BC$2,$B53,0)</f>
        <v>0</v>
      </c>
      <c r="BD53" s="1">
        <f>IF($K53=BD$2,$B53,0)</f>
        <v>0</v>
      </c>
      <c r="BE53" s="1">
        <f>IF($K53=BE$2,$B53,0)</f>
        <v>0</v>
      </c>
      <c r="BF53" s="1">
        <f>IF($L53=BF$2,$B53,0)</f>
        <v>0</v>
      </c>
      <c r="BG53" s="1">
        <f>IF($L53=BG$2,$B53,0)</f>
        <v>0</v>
      </c>
      <c r="BH53" s="1">
        <f>IF($L53=BH$2,$B53,0)</f>
        <v>0</v>
      </c>
      <c r="BI53" s="1">
        <f>IF($L53=BI$2,$B53,0)</f>
        <v>0</v>
      </c>
      <c r="BJ53" s="1">
        <f>IF($L53=BJ$2,$B53,0)</f>
        <v>0</v>
      </c>
    </row>
    <row r="54" spans="1:62" ht="12.75">
      <c r="A54" s="1" t="s">
        <v>77</v>
      </c>
      <c r="B54" s="1">
        <v>8</v>
      </c>
      <c r="C54" s="1">
        <v>3</v>
      </c>
      <c r="E54" s="1" t="s">
        <v>23</v>
      </c>
      <c r="F54" s="1" t="s">
        <v>23</v>
      </c>
      <c r="G54" s="1" t="s">
        <v>23</v>
      </c>
      <c r="H54" s="1" t="s">
        <v>23</v>
      </c>
      <c r="I54" s="1" t="s">
        <v>23</v>
      </c>
      <c r="J54" s="1" t="s">
        <v>23</v>
      </c>
      <c r="K54" s="1" t="s">
        <v>59</v>
      </c>
      <c r="L54" s="1" t="s">
        <v>23</v>
      </c>
      <c r="M54" s="1" t="s">
        <v>23</v>
      </c>
      <c r="N54" s="1" t="s">
        <v>23</v>
      </c>
      <c r="O54" s="1" t="s">
        <v>23</v>
      </c>
      <c r="P54" s="1" t="s">
        <v>23</v>
      </c>
      <c r="R54" s="1" t="b">
        <f>NOT(ISERROR(HLOOKUP(Lists!$A$9,$E54:$P54,1,0)))</f>
        <v>0</v>
      </c>
      <c r="S54" s="1" t="b">
        <f>NOT(ISERROR(HLOOKUP(Lists!$A$8,$E54:$P54,1,0)))</f>
        <v>0</v>
      </c>
      <c r="T54" s="1" t="b">
        <f>NOT(ISERROR(HLOOKUP(Lists!$A$7,E54:$P54,1,0)))</f>
        <v>0</v>
      </c>
      <c r="U54" t="str">
        <f>IF(R54=1,"liste_yapos",IF(S54=1,"liste_yapos",IF(T54=1,"liste_yapro","liste_normale")))</f>
        <v>liste_normale</v>
      </c>
      <c r="W54" s="1">
        <f>IF($E54=W$2,$B54,0)</f>
        <v>0</v>
      </c>
      <c r="X54" s="1">
        <f>IF($E54=X$2,$B54,0)</f>
        <v>0</v>
      </c>
      <c r="Y54" s="1">
        <f>IF($E54=Y$2,$B54,0)</f>
        <v>0</v>
      </c>
      <c r="Z54" s="1">
        <f>IF($E54=Z$2,$B54,0)</f>
        <v>0</v>
      </c>
      <c r="AA54" s="1">
        <f>IF($E54=AA$2,$B54,0)</f>
        <v>0</v>
      </c>
      <c r="AB54" s="1">
        <f>IF($F54=AB$2,$B54,0)</f>
        <v>0</v>
      </c>
      <c r="AC54" s="1">
        <f>IF($F54=AC$2,$B54,0)</f>
        <v>0</v>
      </c>
      <c r="AD54" s="1">
        <f>IF($F54=AD$2,$B54,0)</f>
        <v>0</v>
      </c>
      <c r="AE54" s="1">
        <f>IF($F54=AE$2,$B54,0)</f>
        <v>0</v>
      </c>
      <c r="AF54" s="1">
        <f>IF($F54=AF$2,$B54,0)</f>
        <v>0</v>
      </c>
      <c r="AG54" s="1">
        <f>IF($G54=AG$2,$B54,0)</f>
        <v>0</v>
      </c>
      <c r="AH54" s="1">
        <f>IF($G54=AH$2,$B54,0)</f>
        <v>0</v>
      </c>
      <c r="AI54" s="1">
        <f>IF($G54=AI$2,$B54,0)</f>
        <v>0</v>
      </c>
      <c r="AJ54" s="1">
        <f>IF($G54=AJ$2,$B54,0)</f>
        <v>0</v>
      </c>
      <c r="AK54" s="1">
        <f>IF($G54=AK$2,$B54,0)</f>
        <v>0</v>
      </c>
      <c r="AL54" s="1">
        <f>IF($H54=AL$2,$B54,0)</f>
        <v>0</v>
      </c>
      <c r="AM54" s="1">
        <f>IF($H54=AM$2,$B54,0)</f>
        <v>0</v>
      </c>
      <c r="AN54" s="1">
        <f>IF($H54=AN$2,$B54,0)</f>
        <v>0</v>
      </c>
      <c r="AO54" s="1">
        <f>IF($H54=AO$2,$B54,0)</f>
        <v>0</v>
      </c>
      <c r="AP54" s="1">
        <f>IF($H54=AP$2,$B54,0)</f>
        <v>0</v>
      </c>
      <c r="AQ54" s="1">
        <f>IF($I54=AQ$2,$B54,0)</f>
        <v>0</v>
      </c>
      <c r="AR54" s="1">
        <f>IF($I54=AR$2,$B54,0)</f>
        <v>0</v>
      </c>
      <c r="AS54" s="1">
        <f>IF($I54=AS$2,$B54,0)</f>
        <v>0</v>
      </c>
      <c r="AT54" s="1">
        <f>IF($I54=AT$2,$B54,0)</f>
        <v>0</v>
      </c>
      <c r="AU54" s="1">
        <f>IF($I54=AU$2,$B54,0)</f>
        <v>0</v>
      </c>
      <c r="AV54" s="1">
        <f>IF($J54=AV$2,$B54,0)</f>
        <v>0</v>
      </c>
      <c r="AW54" s="1">
        <f>IF($J54=AW$2,$B54,0)</f>
        <v>0</v>
      </c>
      <c r="AX54" s="1">
        <f>IF($J54=AX$2,$B54,0)</f>
        <v>0</v>
      </c>
      <c r="AY54" s="1">
        <f>IF($J54=AY$2,$B54,0)</f>
        <v>0</v>
      </c>
      <c r="AZ54" s="1">
        <f>IF($J54=AZ$2,$B54,0)</f>
        <v>0</v>
      </c>
      <c r="BA54" s="1">
        <f>IF($K54=BA$2,$B54,0)</f>
        <v>0</v>
      </c>
      <c r="BB54" s="1">
        <f>IF($K54=BB$2,$B54,0)</f>
        <v>0</v>
      </c>
      <c r="BC54" s="1">
        <f>IF($K54=BC$2,$B54,0)</f>
        <v>0</v>
      </c>
      <c r="BD54" s="1">
        <f>IF($K54=BD$2,$B54,0)</f>
        <v>8</v>
      </c>
      <c r="BE54" s="1">
        <f>IF($K54=BE$2,$B54,0)</f>
        <v>0</v>
      </c>
      <c r="BF54" s="1">
        <f>IF($L54=BF$2,$B54,0)</f>
        <v>0</v>
      </c>
      <c r="BG54" s="1">
        <f>IF($L54=BG$2,$B54,0)</f>
        <v>0</v>
      </c>
      <c r="BH54" s="1">
        <f>IF($L54=BH$2,$B54,0)</f>
        <v>0</v>
      </c>
      <c r="BI54" s="1">
        <f>IF($L54=BI$2,$B54,0)</f>
        <v>0</v>
      </c>
      <c r="BJ54" s="1">
        <f>IF($L54=BJ$2,$B54,0)</f>
        <v>0</v>
      </c>
    </row>
    <row r="55" spans="1:62" ht="12.75">
      <c r="A55" s="1" t="s">
        <v>78</v>
      </c>
      <c r="B55" s="1">
        <v>4</v>
      </c>
      <c r="C55" s="1">
        <v>5</v>
      </c>
      <c r="E55" s="1" t="s">
        <v>23</v>
      </c>
      <c r="F55" s="1" t="s">
        <v>23</v>
      </c>
      <c r="G55" s="1" t="s">
        <v>23</v>
      </c>
      <c r="H55" s="1" t="s">
        <v>23</v>
      </c>
      <c r="I55" s="1" t="s">
        <v>23</v>
      </c>
      <c r="J55" s="1" t="s">
        <v>23</v>
      </c>
      <c r="K55" s="1" t="s">
        <v>23</v>
      </c>
      <c r="L55" s="1" t="s">
        <v>23</v>
      </c>
      <c r="M55" s="1" t="s">
        <v>23</v>
      </c>
      <c r="N55" s="1" t="s">
        <v>23</v>
      </c>
      <c r="O55" s="1" t="s">
        <v>23</v>
      </c>
      <c r="P55" s="1" t="s">
        <v>23</v>
      </c>
      <c r="R55" s="1" t="b">
        <f>NOT(ISERROR(HLOOKUP(Lists!$A$9,$E55:$P55,1,0)))</f>
        <v>0</v>
      </c>
      <c r="S55" s="1" t="b">
        <f>NOT(ISERROR(HLOOKUP(Lists!$A$8,$E55:$P55,1,0)))</f>
        <v>0</v>
      </c>
      <c r="T55" s="1" t="b">
        <f>NOT(ISERROR(HLOOKUP(Lists!$A$7,E55:$P55,1,0)))</f>
        <v>0</v>
      </c>
      <c r="U55" t="str">
        <f>IF(R55=1,"liste_yapos",IF(S55=1,"liste_yapos",IF(T55=1,"liste_yapro","liste_normale")))</f>
        <v>liste_normale</v>
      </c>
      <c r="W55" s="1">
        <f>IF($E55=W$2,$B55,0)</f>
        <v>0</v>
      </c>
      <c r="X55" s="1">
        <f>IF($E55=X$2,$B55,0)</f>
        <v>0</v>
      </c>
      <c r="Y55" s="1">
        <f>IF($E55=Y$2,$B55,0)</f>
        <v>0</v>
      </c>
      <c r="Z55" s="1">
        <f>IF($E55=Z$2,$B55,0)</f>
        <v>0</v>
      </c>
      <c r="AA55" s="1">
        <f>IF($E55=AA$2,$B55,0)</f>
        <v>0</v>
      </c>
      <c r="AB55" s="1">
        <f>IF($F55=AB$2,$B55,0)</f>
        <v>0</v>
      </c>
      <c r="AC55" s="1">
        <f>IF($F55=AC$2,$B55,0)</f>
        <v>0</v>
      </c>
      <c r="AD55" s="1">
        <f>IF($F55=AD$2,$B55,0)</f>
        <v>0</v>
      </c>
      <c r="AE55" s="1">
        <f>IF($F55=AE$2,$B55,0)</f>
        <v>0</v>
      </c>
      <c r="AF55" s="1">
        <f>IF($F55=AF$2,$B55,0)</f>
        <v>0</v>
      </c>
      <c r="AG55" s="1">
        <f>IF($G55=AG$2,$B55,0)</f>
        <v>0</v>
      </c>
      <c r="AH55" s="1">
        <f>IF($G55=AH$2,$B55,0)</f>
        <v>0</v>
      </c>
      <c r="AI55" s="1">
        <f>IF($G55=AI$2,$B55,0)</f>
        <v>0</v>
      </c>
      <c r="AJ55" s="1">
        <f>IF($G55=AJ$2,$B55,0)</f>
        <v>0</v>
      </c>
      <c r="AK55" s="1">
        <f>IF($G55=AK$2,$B55,0)</f>
        <v>0</v>
      </c>
      <c r="AL55" s="1">
        <f>IF($H55=AL$2,$B55,0)</f>
        <v>0</v>
      </c>
      <c r="AM55" s="1">
        <f>IF($H55=AM$2,$B55,0)</f>
        <v>0</v>
      </c>
      <c r="AN55" s="1">
        <f>IF($H55=AN$2,$B55,0)</f>
        <v>0</v>
      </c>
      <c r="AO55" s="1">
        <f>IF($H55=AO$2,$B55,0)</f>
        <v>0</v>
      </c>
      <c r="AP55" s="1">
        <f>IF($H55=AP$2,$B55,0)</f>
        <v>0</v>
      </c>
      <c r="AQ55" s="1">
        <f>IF($I55=AQ$2,$B55,0)</f>
        <v>0</v>
      </c>
      <c r="AR55" s="1">
        <f>IF($I55=AR$2,$B55,0)</f>
        <v>0</v>
      </c>
      <c r="AS55" s="1">
        <f>IF($I55=AS$2,$B55,0)</f>
        <v>0</v>
      </c>
      <c r="AT55" s="1">
        <f>IF($I55=AT$2,$B55,0)</f>
        <v>0</v>
      </c>
      <c r="AU55" s="1">
        <f>IF($I55=AU$2,$B55,0)</f>
        <v>0</v>
      </c>
      <c r="AV55" s="1">
        <f>IF($J55=AV$2,$B55,0)</f>
        <v>0</v>
      </c>
      <c r="AW55" s="1">
        <f>IF($J55=AW$2,$B55,0)</f>
        <v>0</v>
      </c>
      <c r="AX55" s="1">
        <f>IF($J55=AX$2,$B55,0)</f>
        <v>0</v>
      </c>
      <c r="AY55" s="1">
        <f>IF($J55=AY$2,$B55,0)</f>
        <v>0</v>
      </c>
      <c r="AZ55" s="1">
        <f>IF($J55=AZ$2,$B55,0)</f>
        <v>0</v>
      </c>
      <c r="BA55" s="1">
        <f>IF($K55=BA$2,$B55,0)</f>
        <v>0</v>
      </c>
      <c r="BB55" s="1">
        <f>IF($K55=BB$2,$B55,0)</f>
        <v>0</v>
      </c>
      <c r="BC55" s="1">
        <f>IF($K55=BC$2,$B55,0)</f>
        <v>0</v>
      </c>
      <c r="BD55" s="1">
        <f>IF($K55=BD$2,$B55,0)</f>
        <v>0</v>
      </c>
      <c r="BE55" s="1">
        <f>IF($K55=BE$2,$B55,0)</f>
        <v>0</v>
      </c>
      <c r="BF55" s="1">
        <f>IF($L55=BF$2,$B55,0)</f>
        <v>0</v>
      </c>
      <c r="BG55" s="1">
        <f>IF($L55=BG$2,$B55,0)</f>
        <v>0</v>
      </c>
      <c r="BH55" s="1">
        <f>IF($L55=BH$2,$B55,0)</f>
        <v>0</v>
      </c>
      <c r="BI55" s="1">
        <f>IF($L55=BI$2,$B55,0)</f>
        <v>0</v>
      </c>
      <c r="BJ55" s="1">
        <f>IF($L55=BJ$2,$B55,0)</f>
        <v>0</v>
      </c>
    </row>
    <row r="56" spans="1:62" ht="12.75">
      <c r="A56" s="1" t="s">
        <v>79</v>
      </c>
      <c r="B56" s="1">
        <v>5</v>
      </c>
      <c r="C56" s="1">
        <v>1</v>
      </c>
      <c r="E56" s="1" t="s">
        <v>23</v>
      </c>
      <c r="F56" s="1" t="s">
        <v>23</v>
      </c>
      <c r="G56" s="1" t="s">
        <v>23</v>
      </c>
      <c r="H56" s="1" t="s">
        <v>23</v>
      </c>
      <c r="I56" s="1" t="s">
        <v>23</v>
      </c>
      <c r="J56" s="1" t="s">
        <v>23</v>
      </c>
      <c r="K56" s="1" t="s">
        <v>23</v>
      </c>
      <c r="L56" s="1" t="s">
        <v>23</v>
      </c>
      <c r="M56" s="1" t="s">
        <v>23</v>
      </c>
      <c r="N56" s="1" t="s">
        <v>23</v>
      </c>
      <c r="O56" s="1" t="s">
        <v>23</v>
      </c>
      <c r="P56" s="1" t="s">
        <v>23</v>
      </c>
      <c r="R56" s="1" t="b">
        <f>NOT(ISERROR(HLOOKUP(Lists!$A$9,$E56:$P56,1,0)))</f>
        <v>0</v>
      </c>
      <c r="S56" s="1" t="b">
        <f>NOT(ISERROR(HLOOKUP(Lists!$A$8,$E56:$P56,1,0)))</f>
        <v>0</v>
      </c>
      <c r="T56" s="1" t="b">
        <f>NOT(ISERROR(HLOOKUP(Lists!$A$7,E56:$P56,1,0)))</f>
        <v>0</v>
      </c>
      <c r="U56" t="str">
        <f>IF(R56=1,"liste_yapos",IF(S56=1,"liste_yapos",IF(T56=1,"liste_yapro","liste_normale")))</f>
        <v>liste_normale</v>
      </c>
      <c r="W56" s="1">
        <f>IF($E56=W$2,$B56,0)</f>
        <v>0</v>
      </c>
      <c r="X56" s="1">
        <f>IF($E56=X$2,$B56,0)</f>
        <v>0</v>
      </c>
      <c r="Y56" s="1">
        <f>IF($E56=Y$2,$B56,0)</f>
        <v>0</v>
      </c>
      <c r="Z56" s="1">
        <f>IF($E56=Z$2,$B56,0)</f>
        <v>0</v>
      </c>
      <c r="AA56" s="1">
        <f>IF($E56=AA$2,$B56,0)</f>
        <v>0</v>
      </c>
      <c r="AB56" s="1">
        <f>IF($F56=AB$2,$B56,0)</f>
        <v>0</v>
      </c>
      <c r="AC56" s="1">
        <f>IF($F56=AC$2,$B56,0)</f>
        <v>0</v>
      </c>
      <c r="AD56" s="1">
        <f>IF($F56=AD$2,$B56,0)</f>
        <v>0</v>
      </c>
      <c r="AE56" s="1">
        <f>IF($F56=AE$2,$B56,0)</f>
        <v>0</v>
      </c>
      <c r="AF56" s="1">
        <f>IF($F56=AF$2,$B56,0)</f>
        <v>0</v>
      </c>
      <c r="AG56" s="1">
        <f>IF($G56=AG$2,$B56,0)</f>
        <v>0</v>
      </c>
      <c r="AH56" s="1">
        <f>IF($G56=AH$2,$B56,0)</f>
        <v>0</v>
      </c>
      <c r="AI56" s="1">
        <f>IF($G56=AI$2,$B56,0)</f>
        <v>0</v>
      </c>
      <c r="AJ56" s="1">
        <f>IF($G56=AJ$2,$B56,0)</f>
        <v>0</v>
      </c>
      <c r="AK56" s="1">
        <f>IF($G56=AK$2,$B56,0)</f>
        <v>0</v>
      </c>
      <c r="AL56" s="1">
        <f>IF($H56=AL$2,$B56,0)</f>
        <v>0</v>
      </c>
      <c r="AM56" s="1">
        <f>IF($H56=AM$2,$B56,0)</f>
        <v>0</v>
      </c>
      <c r="AN56" s="1">
        <f>IF($H56=AN$2,$B56,0)</f>
        <v>0</v>
      </c>
      <c r="AO56" s="1">
        <f>IF($H56=AO$2,$B56,0)</f>
        <v>0</v>
      </c>
      <c r="AP56" s="1">
        <f>IF($H56=AP$2,$B56,0)</f>
        <v>0</v>
      </c>
      <c r="AQ56" s="1">
        <f>IF($I56=AQ$2,$B56,0)</f>
        <v>0</v>
      </c>
      <c r="AR56" s="1">
        <f>IF($I56=AR$2,$B56,0)</f>
        <v>0</v>
      </c>
      <c r="AS56" s="1">
        <f>IF($I56=AS$2,$B56,0)</f>
        <v>0</v>
      </c>
      <c r="AT56" s="1">
        <f>IF($I56=AT$2,$B56,0)</f>
        <v>0</v>
      </c>
      <c r="AU56" s="1">
        <f>IF($I56=AU$2,$B56,0)</f>
        <v>0</v>
      </c>
      <c r="AV56" s="1">
        <f>IF($J56=AV$2,$B56,0)</f>
        <v>0</v>
      </c>
      <c r="AW56" s="1">
        <f>IF($J56=AW$2,$B56,0)</f>
        <v>0</v>
      </c>
      <c r="AX56" s="1">
        <f>IF($J56=AX$2,$B56,0)</f>
        <v>0</v>
      </c>
      <c r="AY56" s="1">
        <f>IF($J56=AY$2,$B56,0)</f>
        <v>0</v>
      </c>
      <c r="AZ56" s="1">
        <f>IF($J56=AZ$2,$B56,0)</f>
        <v>0</v>
      </c>
      <c r="BA56" s="1">
        <f>IF($K56=BA$2,$B56,0)</f>
        <v>0</v>
      </c>
      <c r="BB56" s="1">
        <f>IF($K56=BB$2,$B56,0)</f>
        <v>0</v>
      </c>
      <c r="BC56" s="1">
        <f>IF($K56=BC$2,$B56,0)</f>
        <v>0</v>
      </c>
      <c r="BD56" s="1">
        <f>IF($K56=BD$2,$B56,0)</f>
        <v>0</v>
      </c>
      <c r="BE56" s="1">
        <f>IF($K56=BE$2,$B56,0)</f>
        <v>0</v>
      </c>
      <c r="BF56" s="1">
        <f>IF($L56=BF$2,$B56,0)</f>
        <v>0</v>
      </c>
      <c r="BG56" s="1">
        <f>IF($L56=BG$2,$B56,0)</f>
        <v>0</v>
      </c>
      <c r="BH56" s="1">
        <f>IF($L56=BH$2,$B56,0)</f>
        <v>0</v>
      </c>
      <c r="BI56" s="1">
        <f>IF($L56=BI$2,$B56,0)</f>
        <v>0</v>
      </c>
      <c r="BJ56" s="1">
        <f>IF($L56=BJ$2,$B56,0)</f>
        <v>0</v>
      </c>
    </row>
    <row r="57" spans="1:62" ht="12.75">
      <c r="A57" s="1" t="s">
        <v>80</v>
      </c>
      <c r="B57" s="1">
        <v>8</v>
      </c>
      <c r="C57" s="1">
        <v>5</v>
      </c>
      <c r="E57" s="1" t="s">
        <v>23</v>
      </c>
      <c r="F57" s="1" t="s">
        <v>23</v>
      </c>
      <c r="G57" s="1" t="s">
        <v>23</v>
      </c>
      <c r="H57" s="1" t="s">
        <v>23</v>
      </c>
      <c r="I57" s="1" t="s">
        <v>23</v>
      </c>
      <c r="J57" s="1" t="s">
        <v>23</v>
      </c>
      <c r="K57" s="1" t="s">
        <v>23</v>
      </c>
      <c r="L57" s="1" t="s">
        <v>23</v>
      </c>
      <c r="M57" s="1" t="s">
        <v>23</v>
      </c>
      <c r="N57" s="1" t="s">
        <v>23</v>
      </c>
      <c r="O57" s="1" t="s">
        <v>23</v>
      </c>
      <c r="P57" s="1" t="s">
        <v>23</v>
      </c>
      <c r="R57" s="1" t="b">
        <f>NOT(ISERROR(HLOOKUP(Lists!$A$9,$E57:$P57,1,0)))</f>
        <v>0</v>
      </c>
      <c r="S57" s="1" t="b">
        <f>NOT(ISERROR(HLOOKUP(Lists!$A$8,$E57:$P57,1,0)))</f>
        <v>0</v>
      </c>
      <c r="T57" s="1" t="b">
        <f>NOT(ISERROR(HLOOKUP(Lists!$A$7,E57:$P57,1,0)))</f>
        <v>0</v>
      </c>
      <c r="U57" t="str">
        <f>IF(R57=1,"liste_yapos",IF(S57=1,"liste_yapos",IF(T57=1,"liste_yapro","liste_normale")))</f>
        <v>liste_normale</v>
      </c>
      <c r="W57" s="1">
        <f>IF($E57=W$2,$B57,0)</f>
        <v>0</v>
      </c>
      <c r="X57" s="1">
        <f>IF($E57=X$2,$B57,0)</f>
        <v>0</v>
      </c>
      <c r="Y57" s="1">
        <f>IF($E57=Y$2,$B57,0)</f>
        <v>0</v>
      </c>
      <c r="Z57" s="1">
        <f>IF($E57=Z$2,$B57,0)</f>
        <v>0</v>
      </c>
      <c r="AA57" s="1">
        <f>IF($E57=AA$2,$B57,0)</f>
        <v>0</v>
      </c>
      <c r="AB57" s="1">
        <f>IF($F57=AB$2,$B57,0)</f>
        <v>0</v>
      </c>
      <c r="AC57" s="1">
        <f>IF($F57=AC$2,$B57,0)</f>
        <v>0</v>
      </c>
      <c r="AD57" s="1">
        <f>IF($F57=AD$2,$B57,0)</f>
        <v>0</v>
      </c>
      <c r="AE57" s="1">
        <f>IF($F57=AE$2,$B57,0)</f>
        <v>0</v>
      </c>
      <c r="AF57" s="1">
        <f>IF($F57=AF$2,$B57,0)</f>
        <v>0</v>
      </c>
      <c r="AG57" s="1">
        <f>IF($G57=AG$2,$B57,0)</f>
        <v>0</v>
      </c>
      <c r="AH57" s="1">
        <f>IF($G57=AH$2,$B57,0)</f>
        <v>0</v>
      </c>
      <c r="AI57" s="1">
        <f>IF($G57=AI$2,$B57,0)</f>
        <v>0</v>
      </c>
      <c r="AJ57" s="1">
        <f>IF($G57=AJ$2,$B57,0)</f>
        <v>0</v>
      </c>
      <c r="AK57" s="1">
        <f>IF($G57=AK$2,$B57,0)</f>
        <v>0</v>
      </c>
      <c r="AL57" s="1">
        <f>IF($H57=AL$2,$B57,0)</f>
        <v>0</v>
      </c>
      <c r="AM57" s="1">
        <f>IF($H57=AM$2,$B57,0)</f>
        <v>0</v>
      </c>
      <c r="AN57" s="1">
        <f>IF($H57=AN$2,$B57,0)</f>
        <v>0</v>
      </c>
      <c r="AO57" s="1">
        <f>IF($H57=AO$2,$B57,0)</f>
        <v>0</v>
      </c>
      <c r="AP57" s="1">
        <f>IF($H57=AP$2,$B57,0)</f>
        <v>0</v>
      </c>
      <c r="AQ57" s="1">
        <f>IF($I57=AQ$2,$B57,0)</f>
        <v>0</v>
      </c>
      <c r="AR57" s="1">
        <f>IF($I57=AR$2,$B57,0)</f>
        <v>0</v>
      </c>
      <c r="AS57" s="1">
        <f>IF($I57=AS$2,$B57,0)</f>
        <v>0</v>
      </c>
      <c r="AT57" s="1">
        <f>IF($I57=AT$2,$B57,0)</f>
        <v>0</v>
      </c>
      <c r="AU57" s="1">
        <f>IF($I57=AU$2,$B57,0)</f>
        <v>0</v>
      </c>
      <c r="AV57" s="1">
        <f>IF($J57=AV$2,$B57,0)</f>
        <v>0</v>
      </c>
      <c r="AW57" s="1">
        <f>IF($J57=AW$2,$B57,0)</f>
        <v>0</v>
      </c>
      <c r="AX57" s="1">
        <f>IF($J57=AX$2,$B57,0)</f>
        <v>0</v>
      </c>
      <c r="AY57" s="1">
        <f>IF($J57=AY$2,$B57,0)</f>
        <v>0</v>
      </c>
      <c r="AZ57" s="1">
        <f>IF($J57=AZ$2,$B57,0)</f>
        <v>0</v>
      </c>
      <c r="BA57" s="1">
        <f>IF($K57=BA$2,$B57,0)</f>
        <v>0</v>
      </c>
      <c r="BB57" s="1">
        <f>IF($K57=BB$2,$B57,0)</f>
        <v>0</v>
      </c>
      <c r="BC57" s="1">
        <f>IF($K57=BC$2,$B57,0)</f>
        <v>0</v>
      </c>
      <c r="BD57" s="1">
        <f>IF($K57=BD$2,$B57,0)</f>
        <v>0</v>
      </c>
      <c r="BE57" s="1">
        <f>IF($K57=BE$2,$B57,0)</f>
        <v>0</v>
      </c>
      <c r="BF57" s="1">
        <f>IF($L57=BF$2,$B57,0)</f>
        <v>0</v>
      </c>
      <c r="BG57" s="1">
        <f>IF($L57=BG$2,$B57,0)</f>
        <v>0</v>
      </c>
      <c r="BH57" s="1">
        <f>IF($L57=BH$2,$B57,0)</f>
        <v>0</v>
      </c>
      <c r="BI57" s="1">
        <f>IF($L57=BI$2,$B57,0)</f>
        <v>0</v>
      </c>
      <c r="BJ57" s="1">
        <f>IF($L57=BJ$2,$B57,0)</f>
        <v>0</v>
      </c>
    </row>
    <row r="58" spans="1:62" ht="12.75">
      <c r="A58" s="1" t="s">
        <v>81</v>
      </c>
      <c r="B58" s="1">
        <v>5</v>
      </c>
      <c r="C58" s="1">
        <v>3</v>
      </c>
      <c r="E58" s="1" t="s">
        <v>23</v>
      </c>
      <c r="F58" s="1" t="s">
        <v>23</v>
      </c>
      <c r="G58" s="1" t="s">
        <v>23</v>
      </c>
      <c r="H58" s="1" t="s">
        <v>23</v>
      </c>
      <c r="I58" s="1" t="s">
        <v>23</v>
      </c>
      <c r="J58" s="1" t="s">
        <v>23</v>
      </c>
      <c r="K58" s="1" t="s">
        <v>23</v>
      </c>
      <c r="L58" s="1" t="s">
        <v>23</v>
      </c>
      <c r="M58" s="1" t="s">
        <v>23</v>
      </c>
      <c r="N58" s="1" t="s">
        <v>23</v>
      </c>
      <c r="O58" s="1" t="s">
        <v>59</v>
      </c>
      <c r="P58" s="1" t="s">
        <v>23</v>
      </c>
      <c r="R58" s="1" t="b">
        <f>NOT(ISERROR(HLOOKUP(Lists!$A$9,$E58:$P58,1,0)))</f>
        <v>0</v>
      </c>
      <c r="S58" s="1" t="b">
        <f>NOT(ISERROR(HLOOKUP(Lists!$A$8,$E58:$P58,1,0)))</f>
        <v>0</v>
      </c>
      <c r="T58" s="1" t="b">
        <f>NOT(ISERROR(HLOOKUP(Lists!$A$7,E58:$P58,1,0)))</f>
        <v>0</v>
      </c>
      <c r="U58" t="str">
        <f>IF(R58=1,"liste_yapos",IF(S58=1,"liste_yapos",IF(T58=1,"liste_yapro","liste_normale")))</f>
        <v>liste_normale</v>
      </c>
      <c r="W58" s="1">
        <f>IF($E58=W$2,$B58,0)</f>
        <v>0</v>
      </c>
      <c r="X58" s="1">
        <f>IF($E58=X$2,$B58,0)</f>
        <v>0</v>
      </c>
      <c r="Y58" s="1">
        <f>IF($E58=Y$2,$B58,0)</f>
        <v>0</v>
      </c>
      <c r="Z58" s="1">
        <f>IF($E58=Z$2,$B58,0)</f>
        <v>0</v>
      </c>
      <c r="AA58" s="1">
        <f>IF($E58=AA$2,$B58,0)</f>
        <v>0</v>
      </c>
      <c r="AB58" s="1">
        <f>IF($F58=AB$2,$B58,0)</f>
        <v>0</v>
      </c>
      <c r="AC58" s="1">
        <f>IF($F58=AC$2,$B58,0)</f>
        <v>0</v>
      </c>
      <c r="AD58" s="1">
        <f>IF($F58=AD$2,$B58,0)</f>
        <v>0</v>
      </c>
      <c r="AE58" s="1">
        <f>IF($F58=AE$2,$B58,0)</f>
        <v>0</v>
      </c>
      <c r="AF58" s="1">
        <f>IF($F58=AF$2,$B58,0)</f>
        <v>0</v>
      </c>
      <c r="AG58" s="1">
        <f>IF($G58=AG$2,$B58,0)</f>
        <v>0</v>
      </c>
      <c r="AH58" s="1">
        <f>IF($G58=AH$2,$B58,0)</f>
        <v>0</v>
      </c>
      <c r="AI58" s="1">
        <f>IF($G58=AI$2,$B58,0)</f>
        <v>0</v>
      </c>
      <c r="AJ58" s="1">
        <f>IF($G58=AJ$2,$B58,0)</f>
        <v>0</v>
      </c>
      <c r="AK58" s="1">
        <f>IF($G58=AK$2,$B58,0)</f>
        <v>0</v>
      </c>
      <c r="AL58" s="1">
        <f>IF($H58=AL$2,$B58,0)</f>
        <v>0</v>
      </c>
      <c r="AM58" s="1">
        <f>IF($H58=AM$2,$B58,0)</f>
        <v>0</v>
      </c>
      <c r="AN58" s="1">
        <f>IF($H58=AN$2,$B58,0)</f>
        <v>0</v>
      </c>
      <c r="AO58" s="1">
        <f>IF($H58=AO$2,$B58,0)</f>
        <v>0</v>
      </c>
      <c r="AP58" s="1">
        <f>IF($H58=AP$2,$B58,0)</f>
        <v>0</v>
      </c>
      <c r="AQ58" s="1">
        <f>IF($I58=AQ$2,$B58,0)</f>
        <v>0</v>
      </c>
      <c r="AR58" s="1">
        <f>IF($I58=AR$2,$B58,0)</f>
        <v>0</v>
      </c>
      <c r="AS58" s="1">
        <f>IF($I58=AS$2,$B58,0)</f>
        <v>0</v>
      </c>
      <c r="AT58" s="1">
        <f>IF($I58=AT$2,$B58,0)</f>
        <v>0</v>
      </c>
      <c r="AU58" s="1">
        <f>IF($I58=AU$2,$B58,0)</f>
        <v>0</v>
      </c>
      <c r="AV58" s="1">
        <f>IF($J58=AV$2,$B58,0)</f>
        <v>0</v>
      </c>
      <c r="AW58" s="1">
        <f>IF($J58=AW$2,$B58,0)</f>
        <v>0</v>
      </c>
      <c r="AX58" s="1">
        <f>IF($J58=AX$2,$B58,0)</f>
        <v>0</v>
      </c>
      <c r="AY58" s="1">
        <f>IF($J58=AY$2,$B58,0)</f>
        <v>0</v>
      </c>
      <c r="AZ58" s="1">
        <f>IF($J58=AZ$2,$B58,0)</f>
        <v>0</v>
      </c>
      <c r="BA58" s="1">
        <f>IF($K58=BA$2,$B58,0)</f>
        <v>0</v>
      </c>
      <c r="BB58" s="1">
        <f>IF($K58=BB$2,$B58,0)</f>
        <v>0</v>
      </c>
      <c r="BC58" s="1">
        <f>IF($K58=BC$2,$B58,0)</f>
        <v>0</v>
      </c>
      <c r="BD58" s="1">
        <f>IF($K58=BD$2,$B58,0)</f>
        <v>0</v>
      </c>
      <c r="BE58" s="1">
        <f>IF($K58=BE$2,$B58,0)</f>
        <v>0</v>
      </c>
      <c r="BF58" s="1">
        <f>IF($L58=BF$2,$B58,0)</f>
        <v>0</v>
      </c>
      <c r="BG58" s="1">
        <f>IF($L58=BG$2,$B58,0)</f>
        <v>0</v>
      </c>
      <c r="BH58" s="1">
        <f>IF($L58=BH$2,$B58,0)</f>
        <v>0</v>
      </c>
      <c r="BI58" s="1">
        <f>IF($L58=BI$2,$B58,0)</f>
        <v>0</v>
      </c>
      <c r="BJ58" s="1">
        <f>IF($L58=BJ$2,$B58,0)</f>
        <v>0</v>
      </c>
    </row>
    <row r="59" spans="1:62" ht="12.75">
      <c r="A59" s="1" t="s">
        <v>82</v>
      </c>
      <c r="B59" s="1">
        <v>3</v>
      </c>
      <c r="C59" s="1">
        <v>1</v>
      </c>
      <c r="E59" s="1" t="s">
        <v>23</v>
      </c>
      <c r="F59" s="1" t="s">
        <v>23</v>
      </c>
      <c r="G59" s="1" t="s">
        <v>23</v>
      </c>
      <c r="H59" s="1" t="s">
        <v>23</v>
      </c>
      <c r="I59" s="1" t="s">
        <v>23</v>
      </c>
      <c r="J59" s="1" t="s">
        <v>23</v>
      </c>
      <c r="K59" s="1" t="s">
        <v>23</v>
      </c>
      <c r="L59" s="1" t="s">
        <v>23</v>
      </c>
      <c r="M59" s="1" t="s">
        <v>23</v>
      </c>
      <c r="N59" s="1" t="s">
        <v>23</v>
      </c>
      <c r="O59" s="1" t="s">
        <v>23</v>
      </c>
      <c r="P59" s="1" t="s">
        <v>23</v>
      </c>
      <c r="R59" s="1" t="b">
        <f>NOT(ISERROR(HLOOKUP(Lists!$A$9,$E59:$P59,1,0)))</f>
        <v>0</v>
      </c>
      <c r="S59" s="1" t="b">
        <f>NOT(ISERROR(HLOOKUP(Lists!$A$8,$E59:$P59,1,0)))</f>
        <v>0</v>
      </c>
      <c r="T59" s="1" t="b">
        <f>NOT(ISERROR(HLOOKUP(Lists!$A$7,E59:$P59,1,0)))</f>
        <v>0</v>
      </c>
      <c r="U59" t="str">
        <f>IF(R59=1,"liste_yapos",IF(S59=1,"liste_yapos",IF(T59=1,"liste_yapro","liste_normale")))</f>
        <v>liste_normale</v>
      </c>
      <c r="W59" s="1">
        <f>IF($E59=W$2,$B59,0)</f>
        <v>0</v>
      </c>
      <c r="X59" s="1">
        <f>IF($E59=X$2,$B59,0)</f>
        <v>0</v>
      </c>
      <c r="Y59" s="1">
        <f>IF($E59=Y$2,$B59,0)</f>
        <v>0</v>
      </c>
      <c r="Z59" s="1">
        <f>IF($E59=Z$2,$B59,0)</f>
        <v>0</v>
      </c>
      <c r="AA59" s="1">
        <f>IF($E59=AA$2,$B59,0)</f>
        <v>0</v>
      </c>
      <c r="AB59" s="1">
        <f>IF($F59=AB$2,$B59,0)</f>
        <v>0</v>
      </c>
      <c r="AC59" s="1">
        <f>IF($F59=AC$2,$B59,0)</f>
        <v>0</v>
      </c>
      <c r="AD59" s="1">
        <f>IF($F59=AD$2,$B59,0)</f>
        <v>0</v>
      </c>
      <c r="AE59" s="1">
        <f>IF($F59=AE$2,$B59,0)</f>
        <v>0</v>
      </c>
      <c r="AF59" s="1">
        <f>IF($F59=AF$2,$B59,0)</f>
        <v>0</v>
      </c>
      <c r="AG59" s="1">
        <f>IF($G59=AG$2,$B59,0)</f>
        <v>0</v>
      </c>
      <c r="AH59" s="1">
        <f>IF($G59=AH$2,$B59,0)</f>
        <v>0</v>
      </c>
      <c r="AI59" s="1">
        <f>IF($G59=AI$2,$B59,0)</f>
        <v>0</v>
      </c>
      <c r="AJ59" s="1">
        <f>IF($G59=AJ$2,$B59,0)</f>
        <v>0</v>
      </c>
      <c r="AK59" s="1">
        <f>IF($G59=AK$2,$B59,0)</f>
        <v>0</v>
      </c>
      <c r="AL59" s="1">
        <f>IF($H59=AL$2,$B59,0)</f>
        <v>0</v>
      </c>
      <c r="AM59" s="1">
        <f>IF($H59=AM$2,$B59,0)</f>
        <v>0</v>
      </c>
      <c r="AN59" s="1">
        <f>IF($H59=AN$2,$B59,0)</f>
        <v>0</v>
      </c>
      <c r="AO59" s="1">
        <f>IF($H59=AO$2,$B59,0)</f>
        <v>0</v>
      </c>
      <c r="AP59" s="1">
        <f>IF($H59=AP$2,$B59,0)</f>
        <v>0</v>
      </c>
      <c r="AQ59" s="1">
        <f>IF($I59=AQ$2,$B59,0)</f>
        <v>0</v>
      </c>
      <c r="AR59" s="1">
        <f>IF($I59=AR$2,$B59,0)</f>
        <v>0</v>
      </c>
      <c r="AS59" s="1">
        <f>IF($I59=AS$2,$B59,0)</f>
        <v>0</v>
      </c>
      <c r="AT59" s="1">
        <f>IF($I59=AT$2,$B59,0)</f>
        <v>0</v>
      </c>
      <c r="AU59" s="1">
        <f>IF($I59=AU$2,$B59,0)</f>
        <v>0</v>
      </c>
      <c r="AV59" s="1">
        <f>IF($J59=AV$2,$B59,0)</f>
        <v>0</v>
      </c>
      <c r="AW59" s="1">
        <f>IF($J59=AW$2,$B59,0)</f>
        <v>0</v>
      </c>
      <c r="AX59" s="1">
        <f>IF($J59=AX$2,$B59,0)</f>
        <v>0</v>
      </c>
      <c r="AY59" s="1">
        <f>IF($J59=AY$2,$B59,0)</f>
        <v>0</v>
      </c>
      <c r="AZ59" s="1">
        <f>IF($J59=AZ$2,$B59,0)</f>
        <v>0</v>
      </c>
      <c r="BA59" s="1">
        <f>IF($K59=BA$2,$B59,0)</f>
        <v>0</v>
      </c>
      <c r="BB59" s="1">
        <f>IF($K59=BB$2,$B59,0)</f>
        <v>0</v>
      </c>
      <c r="BC59" s="1">
        <f>IF($K59=BC$2,$B59,0)</f>
        <v>0</v>
      </c>
      <c r="BD59" s="1">
        <f>IF($K59=BD$2,$B59,0)</f>
        <v>0</v>
      </c>
      <c r="BE59" s="1">
        <f>IF($K59=BE$2,$B59,0)</f>
        <v>0</v>
      </c>
      <c r="BF59" s="1">
        <f>IF($L59=BF$2,$B59,0)</f>
        <v>0</v>
      </c>
      <c r="BG59" s="1">
        <f>IF($L59=BG$2,$B59,0)</f>
        <v>0</v>
      </c>
      <c r="BH59" s="1">
        <f>IF($L59=BH$2,$B59,0)</f>
        <v>0</v>
      </c>
      <c r="BI59" s="1">
        <f>IF($L59=BI$2,$B59,0)</f>
        <v>0</v>
      </c>
      <c r="BJ59" s="1">
        <f>IF($L59=BJ$2,$B59,0)</f>
        <v>0</v>
      </c>
    </row>
    <row r="60" spans="1:62" ht="12.75">
      <c r="A60" s="1" t="s">
        <v>83</v>
      </c>
      <c r="B60" s="1">
        <v>7</v>
      </c>
      <c r="C60" s="1">
        <v>20</v>
      </c>
      <c r="E60" s="1" t="s">
        <v>23</v>
      </c>
      <c r="F60" s="1" t="s">
        <v>23</v>
      </c>
      <c r="G60" s="1" t="s">
        <v>23</v>
      </c>
      <c r="H60" s="1" t="s">
        <v>23</v>
      </c>
      <c r="I60" s="1" t="s">
        <v>23</v>
      </c>
      <c r="J60" s="1" t="s">
        <v>23</v>
      </c>
      <c r="K60" s="1" t="s">
        <v>23</v>
      </c>
      <c r="L60" s="1" t="s">
        <v>23</v>
      </c>
      <c r="M60" s="1" t="s">
        <v>23</v>
      </c>
      <c r="N60" s="1" t="s">
        <v>23</v>
      </c>
      <c r="O60" s="1" t="s">
        <v>23</v>
      </c>
      <c r="P60" s="1" t="s">
        <v>23</v>
      </c>
      <c r="R60" s="1" t="b">
        <f>NOT(ISERROR(HLOOKUP(Lists!$A$9,$E60:$P60,1,0)))</f>
        <v>0</v>
      </c>
      <c r="S60" s="1" t="b">
        <f>NOT(ISERROR(HLOOKUP(Lists!$A$8,$E60:$P60,1,0)))</f>
        <v>0</v>
      </c>
      <c r="T60" s="1" t="b">
        <f>NOT(ISERROR(HLOOKUP(Lists!$A$7,E60:$P60,1,0)))</f>
        <v>0</v>
      </c>
      <c r="U60" t="str">
        <f>IF(R60=1,"liste_yapos",IF(S60=1,"liste_yapos",IF(T60=1,"liste_yapro","liste_normale")))</f>
        <v>liste_normale</v>
      </c>
      <c r="W60" s="1">
        <f>IF($E60=W$2,$B60,0)</f>
        <v>0</v>
      </c>
      <c r="X60" s="1">
        <f>IF($E60=X$2,$B60,0)</f>
        <v>0</v>
      </c>
      <c r="Y60" s="1">
        <f>IF($E60=Y$2,$B60,0)</f>
        <v>0</v>
      </c>
      <c r="Z60" s="1">
        <f>IF($E60=Z$2,$B60,0)</f>
        <v>0</v>
      </c>
      <c r="AA60" s="1">
        <f>IF($E60=AA$2,$B60,0)</f>
        <v>0</v>
      </c>
      <c r="AB60" s="1">
        <f>IF($F60=AB$2,$B60,0)</f>
        <v>0</v>
      </c>
      <c r="AC60" s="1">
        <f>IF($F60=AC$2,$B60,0)</f>
        <v>0</v>
      </c>
      <c r="AD60" s="1">
        <f>IF($F60=AD$2,$B60,0)</f>
        <v>0</v>
      </c>
      <c r="AE60" s="1">
        <f>IF($F60=AE$2,$B60,0)</f>
        <v>0</v>
      </c>
      <c r="AF60" s="1">
        <f>IF($F60=AF$2,$B60,0)</f>
        <v>0</v>
      </c>
      <c r="AG60" s="1">
        <f>IF($G60=AG$2,$B60,0)</f>
        <v>0</v>
      </c>
      <c r="AH60" s="1">
        <f>IF($G60=AH$2,$B60,0)</f>
        <v>0</v>
      </c>
      <c r="AI60" s="1">
        <f>IF($G60=AI$2,$B60,0)</f>
        <v>0</v>
      </c>
      <c r="AJ60" s="1">
        <f>IF($G60=AJ$2,$B60,0)</f>
        <v>0</v>
      </c>
      <c r="AK60" s="1">
        <f>IF($G60=AK$2,$B60,0)</f>
        <v>0</v>
      </c>
      <c r="AL60" s="1">
        <f>IF($H60=AL$2,$B60,0)</f>
        <v>0</v>
      </c>
      <c r="AM60" s="1">
        <f>IF($H60=AM$2,$B60,0)</f>
        <v>0</v>
      </c>
      <c r="AN60" s="1">
        <f>IF($H60=AN$2,$B60,0)</f>
        <v>0</v>
      </c>
      <c r="AO60" s="1">
        <f>IF($H60=AO$2,$B60,0)</f>
        <v>0</v>
      </c>
      <c r="AP60" s="1">
        <f>IF($H60=AP$2,$B60,0)</f>
        <v>0</v>
      </c>
      <c r="AQ60" s="1">
        <f>IF($I60=AQ$2,$B60,0)</f>
        <v>0</v>
      </c>
      <c r="AR60" s="1">
        <f>IF($I60=AR$2,$B60,0)</f>
        <v>0</v>
      </c>
      <c r="AS60" s="1">
        <f>IF($I60=AS$2,$B60,0)</f>
        <v>0</v>
      </c>
      <c r="AT60" s="1">
        <f>IF($I60=AT$2,$B60,0)</f>
        <v>0</v>
      </c>
      <c r="AU60" s="1">
        <f>IF($I60=AU$2,$B60,0)</f>
        <v>0</v>
      </c>
      <c r="AV60" s="1">
        <f>IF($J60=AV$2,$B60,0)</f>
        <v>0</v>
      </c>
      <c r="AW60" s="1">
        <f>IF($J60=AW$2,$B60,0)</f>
        <v>0</v>
      </c>
      <c r="AX60" s="1">
        <f>IF($J60=AX$2,$B60,0)</f>
        <v>0</v>
      </c>
      <c r="AY60" s="1">
        <f>IF($J60=AY$2,$B60,0)</f>
        <v>0</v>
      </c>
      <c r="AZ60" s="1">
        <f>IF($J60=AZ$2,$B60,0)</f>
        <v>0</v>
      </c>
      <c r="BA60" s="1">
        <f>IF($K60=BA$2,$B60,0)</f>
        <v>0</v>
      </c>
      <c r="BB60" s="1">
        <f>IF($K60=BB$2,$B60,0)</f>
        <v>0</v>
      </c>
      <c r="BC60" s="1">
        <f>IF($K60=BC$2,$B60,0)</f>
        <v>0</v>
      </c>
      <c r="BD60" s="1">
        <f>IF($K60=BD$2,$B60,0)</f>
        <v>0</v>
      </c>
      <c r="BE60" s="1">
        <f>IF($K60=BE$2,$B60,0)</f>
        <v>0</v>
      </c>
      <c r="BF60" s="1">
        <f>IF($L60=BF$2,$B60,0)</f>
        <v>0</v>
      </c>
      <c r="BG60" s="1">
        <f>IF($L60=BG$2,$B60,0)</f>
        <v>0</v>
      </c>
      <c r="BH60" s="1">
        <f>IF($L60=BH$2,$B60,0)</f>
        <v>0</v>
      </c>
      <c r="BI60" s="1">
        <f>IF($L60=BI$2,$B60,0)</f>
        <v>0</v>
      </c>
      <c r="BJ60" s="1">
        <f>IF($L60=BJ$2,$B60,0)</f>
        <v>0</v>
      </c>
    </row>
    <row r="61" spans="1:62" ht="12.75">
      <c r="A61" s="1" t="s">
        <v>84</v>
      </c>
      <c r="B61" s="1">
        <v>3</v>
      </c>
      <c r="C61" s="1">
        <v>1</v>
      </c>
      <c r="E61" s="1" t="s">
        <v>23</v>
      </c>
      <c r="F61" s="1" t="s">
        <v>23</v>
      </c>
      <c r="G61" s="1" t="s">
        <v>23</v>
      </c>
      <c r="H61" s="1" t="s">
        <v>23</v>
      </c>
      <c r="I61" s="1" t="s">
        <v>23</v>
      </c>
      <c r="J61" s="1" t="s">
        <v>23</v>
      </c>
      <c r="K61" s="1" t="s">
        <v>23</v>
      </c>
      <c r="L61" s="1" t="s">
        <v>23</v>
      </c>
      <c r="M61" s="1" t="s">
        <v>23</v>
      </c>
      <c r="N61" s="1" t="s">
        <v>23</v>
      </c>
      <c r="O61" s="1" t="s">
        <v>23</v>
      </c>
      <c r="P61" s="1" t="s">
        <v>23</v>
      </c>
      <c r="R61" s="1" t="b">
        <f>NOT(ISERROR(HLOOKUP(Lists!$A$9,$E61:$P61,1,0)))</f>
        <v>0</v>
      </c>
      <c r="S61" s="1" t="b">
        <f>NOT(ISERROR(HLOOKUP(Lists!$A$8,$E61:$P61,1,0)))</f>
        <v>0</v>
      </c>
      <c r="T61" s="1" t="b">
        <f>NOT(ISERROR(HLOOKUP(Lists!$A$7,E61:$P61,1,0)))</f>
        <v>0</v>
      </c>
      <c r="U61" t="str">
        <f>IF(R61=1,"liste_yapos",IF(S61=1,"liste_yapos",IF(T61=1,"liste_yapro","liste_normale")))</f>
        <v>liste_normale</v>
      </c>
      <c r="W61" s="1">
        <f>IF($E61=W$2,$B61,0)</f>
        <v>0</v>
      </c>
      <c r="X61" s="1">
        <f>IF($E61=X$2,$B61,0)</f>
        <v>0</v>
      </c>
      <c r="Y61" s="1">
        <f>IF($E61=Y$2,$B61,0)</f>
        <v>0</v>
      </c>
      <c r="Z61" s="1">
        <f>IF($E61=Z$2,$B61,0)</f>
        <v>0</v>
      </c>
      <c r="AA61" s="1">
        <f>IF($E61=AA$2,$B61,0)</f>
        <v>0</v>
      </c>
      <c r="AB61" s="1">
        <f>IF($F61=AB$2,$B61,0)</f>
        <v>0</v>
      </c>
      <c r="AC61" s="1">
        <f>IF($F61=AC$2,$B61,0)</f>
        <v>0</v>
      </c>
      <c r="AD61" s="1">
        <f>IF($F61=AD$2,$B61,0)</f>
        <v>0</v>
      </c>
      <c r="AE61" s="1">
        <f>IF($F61=AE$2,$B61,0)</f>
        <v>0</v>
      </c>
      <c r="AF61" s="1">
        <f>IF($F61=AF$2,$B61,0)</f>
        <v>0</v>
      </c>
      <c r="AG61" s="1">
        <f>IF($G61=AG$2,$B61,0)</f>
        <v>0</v>
      </c>
      <c r="AH61" s="1">
        <f>IF($G61=AH$2,$B61,0)</f>
        <v>0</v>
      </c>
      <c r="AI61" s="1">
        <f>IF($G61=AI$2,$B61,0)</f>
        <v>0</v>
      </c>
      <c r="AJ61" s="1">
        <f>IF($G61=AJ$2,$B61,0)</f>
        <v>0</v>
      </c>
      <c r="AK61" s="1">
        <f>IF($G61=AK$2,$B61,0)</f>
        <v>0</v>
      </c>
      <c r="AL61" s="1">
        <f>IF($H61=AL$2,$B61,0)</f>
        <v>0</v>
      </c>
      <c r="AM61" s="1">
        <f>IF($H61=AM$2,$B61,0)</f>
        <v>0</v>
      </c>
      <c r="AN61" s="1">
        <f>IF($H61=AN$2,$B61,0)</f>
        <v>0</v>
      </c>
      <c r="AO61" s="1">
        <f>IF($H61=AO$2,$B61,0)</f>
        <v>0</v>
      </c>
      <c r="AP61" s="1">
        <f>IF($H61=AP$2,$B61,0)</f>
        <v>0</v>
      </c>
      <c r="AQ61" s="1">
        <f>IF($I61=AQ$2,$B61,0)</f>
        <v>0</v>
      </c>
      <c r="AR61" s="1">
        <f>IF($I61=AR$2,$B61,0)</f>
        <v>0</v>
      </c>
      <c r="AS61" s="1">
        <f>IF($I61=AS$2,$B61,0)</f>
        <v>0</v>
      </c>
      <c r="AT61" s="1">
        <f>IF($I61=AT$2,$B61,0)</f>
        <v>0</v>
      </c>
      <c r="AU61" s="1">
        <f>IF($I61=AU$2,$B61,0)</f>
        <v>0</v>
      </c>
      <c r="AV61" s="1">
        <f>IF($J61=AV$2,$B61,0)</f>
        <v>0</v>
      </c>
      <c r="AW61" s="1">
        <f>IF($J61=AW$2,$B61,0)</f>
        <v>0</v>
      </c>
      <c r="AX61" s="1">
        <f>IF($J61=AX$2,$B61,0)</f>
        <v>0</v>
      </c>
      <c r="AY61" s="1">
        <f>IF($J61=AY$2,$B61,0)</f>
        <v>0</v>
      </c>
      <c r="AZ61" s="1">
        <f>IF($J61=AZ$2,$B61,0)</f>
        <v>0</v>
      </c>
      <c r="BA61" s="1">
        <f>IF($K61=BA$2,$B61,0)</f>
        <v>0</v>
      </c>
      <c r="BB61" s="1">
        <f>IF($K61=BB$2,$B61,0)</f>
        <v>0</v>
      </c>
      <c r="BC61" s="1">
        <f>IF($K61=BC$2,$B61,0)</f>
        <v>0</v>
      </c>
      <c r="BD61" s="1">
        <f>IF($K61=BD$2,$B61,0)</f>
        <v>0</v>
      </c>
      <c r="BE61" s="1">
        <f>IF($K61=BE$2,$B61,0)</f>
        <v>0</v>
      </c>
      <c r="BF61" s="1">
        <f>IF($L61=BF$2,$B61,0)</f>
        <v>0</v>
      </c>
      <c r="BG61" s="1">
        <f>IF($L61=BG$2,$B61,0)</f>
        <v>0</v>
      </c>
      <c r="BH61" s="1">
        <f>IF($L61=BH$2,$B61,0)</f>
        <v>0</v>
      </c>
      <c r="BI61" s="1">
        <f>IF($L61=BI$2,$B61,0)</f>
        <v>0</v>
      </c>
      <c r="BJ61" s="1">
        <f>IF($L61=BJ$2,$B61,0)</f>
        <v>0</v>
      </c>
    </row>
    <row r="62" spans="1:62" ht="12.75">
      <c r="A62" s="1" t="s">
        <v>85</v>
      </c>
      <c r="B62" s="1">
        <v>5</v>
      </c>
      <c r="C62" s="1">
        <v>1</v>
      </c>
      <c r="E62" s="1" t="s">
        <v>23</v>
      </c>
      <c r="F62" s="1" t="s">
        <v>23</v>
      </c>
      <c r="G62" s="1" t="s">
        <v>23</v>
      </c>
      <c r="H62" s="1" t="s">
        <v>23</v>
      </c>
      <c r="I62" s="1" t="s">
        <v>23</v>
      </c>
      <c r="J62" s="1" t="s">
        <v>23</v>
      </c>
      <c r="K62" s="1" t="s">
        <v>23</v>
      </c>
      <c r="L62" s="1" t="s">
        <v>23</v>
      </c>
      <c r="M62" s="1" t="s">
        <v>23</v>
      </c>
      <c r="N62" s="1" t="s">
        <v>23</v>
      </c>
      <c r="O62" s="1" t="s">
        <v>23</v>
      </c>
      <c r="P62" s="1" t="s">
        <v>27</v>
      </c>
      <c r="R62" s="1" t="b">
        <f>NOT(ISERROR(HLOOKUP(Lists!$A$9,$E62:$P62,1,0)))</f>
        <v>0</v>
      </c>
      <c r="S62" s="1" t="b">
        <f>NOT(ISERROR(HLOOKUP(Lists!$A$8,$E62:$P62,1,0)))</f>
        <v>1</v>
      </c>
      <c r="T62" s="1" t="b">
        <f>NOT(ISERROR(HLOOKUP(Lists!$A$7,E62:$P62,1,0)))</f>
        <v>0</v>
      </c>
      <c r="U62" t="str">
        <f>IF(R62=1,"liste_yapos",IF(S62=1,"liste_yapos",IF(T62=1,"liste_yapro","liste_normale")))</f>
        <v>liste_yapos</v>
      </c>
      <c r="W62" s="1">
        <f>IF($E62=W$2,$B62,0)</f>
        <v>0</v>
      </c>
      <c r="X62" s="1">
        <f>IF($E62=X$2,$B62,0)</f>
        <v>0</v>
      </c>
      <c r="Y62" s="1">
        <f>IF($E62=Y$2,$B62,0)</f>
        <v>0</v>
      </c>
      <c r="Z62" s="1">
        <f>IF($E62=Z$2,$B62,0)</f>
        <v>0</v>
      </c>
      <c r="AA62" s="1">
        <f>IF($E62=AA$2,$B62,0)</f>
        <v>0</v>
      </c>
      <c r="AB62" s="1">
        <f>IF($F62=AB$2,$B62,0)</f>
        <v>0</v>
      </c>
      <c r="AC62" s="1">
        <f>IF($F62=AC$2,$B62,0)</f>
        <v>0</v>
      </c>
      <c r="AD62" s="1">
        <f>IF($F62=AD$2,$B62,0)</f>
        <v>0</v>
      </c>
      <c r="AE62" s="1">
        <f>IF($F62=AE$2,$B62,0)</f>
        <v>0</v>
      </c>
      <c r="AF62" s="1">
        <f>IF($F62=AF$2,$B62,0)</f>
        <v>0</v>
      </c>
      <c r="AG62" s="1">
        <f>IF($G62=AG$2,$B62,0)</f>
        <v>0</v>
      </c>
      <c r="AH62" s="1">
        <f>IF($G62=AH$2,$B62,0)</f>
        <v>0</v>
      </c>
      <c r="AI62" s="1">
        <f>IF($G62=AI$2,$B62,0)</f>
        <v>0</v>
      </c>
      <c r="AJ62" s="1">
        <f>IF($G62=AJ$2,$B62,0)</f>
        <v>0</v>
      </c>
      <c r="AK62" s="1">
        <f>IF($G62=AK$2,$B62,0)</f>
        <v>0</v>
      </c>
      <c r="AL62" s="1">
        <f>IF($H62=AL$2,$B62,0)</f>
        <v>0</v>
      </c>
      <c r="AM62" s="1">
        <f>IF($H62=AM$2,$B62,0)</f>
        <v>0</v>
      </c>
      <c r="AN62" s="1">
        <f>IF($H62=AN$2,$B62,0)</f>
        <v>0</v>
      </c>
      <c r="AO62" s="1">
        <f>IF($H62=AO$2,$B62,0)</f>
        <v>0</v>
      </c>
      <c r="AP62" s="1">
        <f>IF($H62=AP$2,$B62,0)</f>
        <v>0</v>
      </c>
      <c r="AQ62" s="1">
        <f>IF($I62=AQ$2,$B62,0)</f>
        <v>0</v>
      </c>
      <c r="AR62" s="1">
        <f>IF($I62=AR$2,$B62,0)</f>
        <v>0</v>
      </c>
      <c r="AS62" s="1">
        <f>IF($I62=AS$2,$B62,0)</f>
        <v>0</v>
      </c>
      <c r="AT62" s="1">
        <f>IF($I62=AT$2,$B62,0)</f>
        <v>0</v>
      </c>
      <c r="AU62" s="1">
        <f>IF($I62=AU$2,$B62,0)</f>
        <v>0</v>
      </c>
      <c r="AV62" s="1">
        <f>IF($J62=AV$2,$B62,0)</f>
        <v>0</v>
      </c>
      <c r="AW62" s="1">
        <f>IF($J62=AW$2,$B62,0)</f>
        <v>0</v>
      </c>
      <c r="AX62" s="1">
        <f>IF($J62=AX$2,$B62,0)</f>
        <v>0</v>
      </c>
      <c r="AY62" s="1">
        <f>IF($J62=AY$2,$B62,0)</f>
        <v>0</v>
      </c>
      <c r="AZ62" s="1">
        <f>IF($J62=AZ$2,$B62,0)</f>
        <v>0</v>
      </c>
      <c r="BA62" s="1">
        <f>IF($K62=BA$2,$B62,0)</f>
        <v>0</v>
      </c>
      <c r="BB62" s="1">
        <f>IF($K62=BB$2,$B62,0)</f>
        <v>0</v>
      </c>
      <c r="BC62" s="1">
        <f>IF($K62=BC$2,$B62,0)</f>
        <v>0</v>
      </c>
      <c r="BD62" s="1">
        <f>IF($K62=BD$2,$B62,0)</f>
        <v>0</v>
      </c>
      <c r="BE62" s="1">
        <f>IF($K62=BE$2,$B62,0)</f>
        <v>0</v>
      </c>
      <c r="BF62" s="1">
        <f>IF($L62=BF$2,$B62,0)</f>
        <v>0</v>
      </c>
      <c r="BG62" s="1">
        <f>IF($L62=BG$2,$B62,0)</f>
        <v>0</v>
      </c>
      <c r="BH62" s="1">
        <f>IF($L62=BH$2,$B62,0)</f>
        <v>0</v>
      </c>
      <c r="BI62" s="1">
        <f>IF($L62=BI$2,$B62,0)</f>
        <v>0</v>
      </c>
      <c r="BJ62" s="1">
        <f>IF($L62=BJ$2,$B62,0)</f>
        <v>0</v>
      </c>
    </row>
    <row r="63" spans="1:62" ht="12.75">
      <c r="A63" s="1" t="s">
        <v>86</v>
      </c>
      <c r="B63" s="1">
        <v>2</v>
      </c>
      <c r="C63" s="1">
        <v>1</v>
      </c>
      <c r="E63" s="1" t="s">
        <v>23</v>
      </c>
      <c r="F63" s="1" t="s">
        <v>23</v>
      </c>
      <c r="G63" s="1" t="s">
        <v>23</v>
      </c>
      <c r="H63" s="1" t="s">
        <v>23</v>
      </c>
      <c r="I63" s="1" t="s">
        <v>23</v>
      </c>
      <c r="J63" s="1" t="s">
        <v>23</v>
      </c>
      <c r="K63" s="1" t="s">
        <v>23</v>
      </c>
      <c r="L63" s="1" t="s">
        <v>23</v>
      </c>
      <c r="M63" s="1" t="s">
        <v>23</v>
      </c>
      <c r="N63" s="1" t="s">
        <v>23</v>
      </c>
      <c r="O63" s="1" t="s">
        <v>23</v>
      </c>
      <c r="P63" s="1" t="s">
        <v>23</v>
      </c>
      <c r="R63" s="1" t="b">
        <f>NOT(ISERROR(HLOOKUP(Lists!$A$9,$E63:$P63,1,0)))</f>
        <v>0</v>
      </c>
      <c r="S63" s="1" t="b">
        <f>NOT(ISERROR(HLOOKUP(Lists!$A$8,$E63:$P63,1,0)))</f>
        <v>0</v>
      </c>
      <c r="T63" s="1" t="b">
        <f>NOT(ISERROR(HLOOKUP(Lists!$A$7,E63:$P63,1,0)))</f>
        <v>0</v>
      </c>
      <c r="U63" t="str">
        <f>IF(R63=1,"liste_yapos",IF(S63=1,"liste_yapos",IF(T63=1,"liste_yapro","liste_normale")))</f>
        <v>liste_normale</v>
      </c>
      <c r="W63" s="1">
        <f>IF($E63=W$2,$B63,0)</f>
        <v>0</v>
      </c>
      <c r="X63" s="1">
        <f>IF($E63=X$2,$B63,0)</f>
        <v>0</v>
      </c>
      <c r="Y63" s="1">
        <f>IF($E63=Y$2,$B63,0)</f>
        <v>0</v>
      </c>
      <c r="Z63" s="1">
        <f>IF($E63=Z$2,$B63,0)</f>
        <v>0</v>
      </c>
      <c r="AA63" s="1">
        <f>IF($E63=AA$2,$B63,0)</f>
        <v>0</v>
      </c>
      <c r="AB63" s="1">
        <f>IF($F63=AB$2,$B63,0)</f>
        <v>0</v>
      </c>
      <c r="AC63" s="1">
        <f>IF($F63=AC$2,$B63,0)</f>
        <v>0</v>
      </c>
      <c r="AD63" s="1">
        <f>IF($F63=AD$2,$B63,0)</f>
        <v>0</v>
      </c>
      <c r="AE63" s="1">
        <f>IF($F63=AE$2,$B63,0)</f>
        <v>0</v>
      </c>
      <c r="AF63" s="1">
        <f>IF($F63=AF$2,$B63,0)</f>
        <v>0</v>
      </c>
      <c r="AG63" s="1">
        <f>IF($G63=AG$2,$B63,0)</f>
        <v>0</v>
      </c>
      <c r="AH63" s="1">
        <f>IF($G63=AH$2,$B63,0)</f>
        <v>0</v>
      </c>
      <c r="AI63" s="1">
        <f>IF($G63=AI$2,$B63,0)</f>
        <v>0</v>
      </c>
      <c r="AJ63" s="1">
        <f>IF($G63=AJ$2,$B63,0)</f>
        <v>0</v>
      </c>
      <c r="AK63" s="1">
        <f>IF($G63=AK$2,$B63,0)</f>
        <v>0</v>
      </c>
      <c r="AL63" s="1">
        <f>IF($H63=AL$2,$B63,0)</f>
        <v>0</v>
      </c>
      <c r="AM63" s="1">
        <f>IF($H63=AM$2,$B63,0)</f>
        <v>0</v>
      </c>
      <c r="AN63" s="1">
        <f>IF($H63=AN$2,$B63,0)</f>
        <v>0</v>
      </c>
      <c r="AO63" s="1">
        <f>IF($H63=AO$2,$B63,0)</f>
        <v>0</v>
      </c>
      <c r="AP63" s="1">
        <f>IF($H63=AP$2,$B63,0)</f>
        <v>0</v>
      </c>
      <c r="AQ63" s="1">
        <f>IF($I63=AQ$2,$B63,0)</f>
        <v>0</v>
      </c>
      <c r="AR63" s="1">
        <f>IF($I63=AR$2,$B63,0)</f>
        <v>0</v>
      </c>
      <c r="AS63" s="1">
        <f>IF($I63=AS$2,$B63,0)</f>
        <v>0</v>
      </c>
      <c r="AT63" s="1">
        <f>IF($I63=AT$2,$B63,0)</f>
        <v>0</v>
      </c>
      <c r="AU63" s="1">
        <f>IF($I63=AU$2,$B63,0)</f>
        <v>0</v>
      </c>
      <c r="AV63" s="1">
        <f>IF($J63=AV$2,$B63,0)</f>
        <v>0</v>
      </c>
      <c r="AW63" s="1">
        <f>IF($J63=AW$2,$B63,0)</f>
        <v>0</v>
      </c>
      <c r="AX63" s="1">
        <f>IF($J63=AX$2,$B63,0)</f>
        <v>0</v>
      </c>
      <c r="AY63" s="1">
        <f>IF($J63=AY$2,$B63,0)</f>
        <v>0</v>
      </c>
      <c r="AZ63" s="1">
        <f>IF($J63=AZ$2,$B63,0)</f>
        <v>0</v>
      </c>
      <c r="BA63" s="1">
        <f>IF($K63=BA$2,$B63,0)</f>
        <v>0</v>
      </c>
      <c r="BB63" s="1">
        <f>IF($K63=BB$2,$B63,0)</f>
        <v>0</v>
      </c>
      <c r="BC63" s="1">
        <f>IF($K63=BC$2,$B63,0)</f>
        <v>0</v>
      </c>
      <c r="BD63" s="1">
        <f>IF($K63=BD$2,$B63,0)</f>
        <v>0</v>
      </c>
      <c r="BE63" s="1">
        <f>IF($K63=BE$2,$B63,0)</f>
        <v>0</v>
      </c>
      <c r="BF63" s="1">
        <f>IF($L63=BF$2,$B63,0)</f>
        <v>0</v>
      </c>
      <c r="BG63" s="1">
        <f>IF($L63=BG$2,$B63,0)</f>
        <v>0</v>
      </c>
      <c r="BH63" s="1">
        <f>IF($L63=BH$2,$B63,0)</f>
        <v>0</v>
      </c>
      <c r="BI63" s="1">
        <f>IF($L63=BI$2,$B63,0)</f>
        <v>0</v>
      </c>
      <c r="BJ63" s="1">
        <f>IF($L63=BJ$2,$B63,0)</f>
        <v>0</v>
      </c>
    </row>
    <row r="64" spans="1:62" ht="12.75">
      <c r="A64" s="1" t="s">
        <v>87</v>
      </c>
      <c r="B64" s="1">
        <v>4</v>
      </c>
      <c r="C64" s="1">
        <v>0</v>
      </c>
      <c r="E64" s="1" t="s">
        <v>23</v>
      </c>
      <c r="F64" s="1" t="s">
        <v>23</v>
      </c>
      <c r="G64" s="1" t="s">
        <v>23</v>
      </c>
      <c r="H64" s="1" t="s">
        <v>23</v>
      </c>
      <c r="I64" s="1" t="s">
        <v>23</v>
      </c>
      <c r="J64" s="1" t="s">
        <v>23</v>
      </c>
      <c r="K64" s="1" t="s">
        <v>23</v>
      </c>
      <c r="L64" s="1" t="s">
        <v>23</v>
      </c>
      <c r="M64" s="1" t="s">
        <v>23</v>
      </c>
      <c r="N64" s="1" t="s">
        <v>23</v>
      </c>
      <c r="O64" s="1" t="s">
        <v>23</v>
      </c>
      <c r="P64" s="1" t="s">
        <v>23</v>
      </c>
      <c r="R64" s="1" t="b">
        <f>NOT(ISERROR(HLOOKUP(Lists!$A$9,$E64:$P64,1,0)))</f>
        <v>0</v>
      </c>
      <c r="S64" s="1" t="b">
        <f>NOT(ISERROR(HLOOKUP(Lists!$A$8,$E64:$P64,1,0)))</f>
        <v>0</v>
      </c>
      <c r="T64" s="1" t="b">
        <f>NOT(ISERROR(HLOOKUP(Lists!$A$7,E64:$P64,1,0)))</f>
        <v>0</v>
      </c>
      <c r="U64" t="str">
        <f>IF(R64=1,"liste_yapos",IF(S64=1,"liste_yapos",IF(T64=1,"liste_yapro","liste_normale")))</f>
        <v>liste_normale</v>
      </c>
      <c r="W64" s="1">
        <f>IF($E64=W$2,$B64,0)</f>
        <v>0</v>
      </c>
      <c r="X64" s="1">
        <f>IF($E64=X$2,$B64,0)</f>
        <v>0</v>
      </c>
      <c r="Y64" s="1">
        <f>IF($E64=Y$2,$B64,0)</f>
        <v>0</v>
      </c>
      <c r="Z64" s="1">
        <f>IF($E64=Z$2,$B64,0)</f>
        <v>0</v>
      </c>
      <c r="AA64" s="1">
        <f>IF($E64=AA$2,$B64,0)</f>
        <v>0</v>
      </c>
      <c r="AB64" s="1">
        <f>IF($F64=AB$2,$B64,0)</f>
        <v>0</v>
      </c>
      <c r="AC64" s="1">
        <f>IF($F64=AC$2,$B64,0)</f>
        <v>0</v>
      </c>
      <c r="AD64" s="1">
        <f>IF($F64=AD$2,$B64,0)</f>
        <v>0</v>
      </c>
      <c r="AE64" s="1">
        <f>IF($F64=AE$2,$B64,0)</f>
        <v>0</v>
      </c>
      <c r="AF64" s="1">
        <f>IF($F64=AF$2,$B64,0)</f>
        <v>0</v>
      </c>
      <c r="AG64" s="1">
        <f>IF($G64=AG$2,$B64,0)</f>
        <v>0</v>
      </c>
      <c r="AH64" s="1">
        <f>IF($G64=AH$2,$B64,0)</f>
        <v>0</v>
      </c>
      <c r="AI64" s="1">
        <f>IF($G64=AI$2,$B64,0)</f>
        <v>0</v>
      </c>
      <c r="AJ64" s="1">
        <f>IF($G64=AJ$2,$B64,0)</f>
        <v>0</v>
      </c>
      <c r="AK64" s="1">
        <f>IF($G64=AK$2,$B64,0)</f>
        <v>0</v>
      </c>
      <c r="AL64" s="1">
        <f>IF($H64=AL$2,$B64,0)</f>
        <v>0</v>
      </c>
      <c r="AM64" s="1">
        <f>IF($H64=AM$2,$B64,0)</f>
        <v>0</v>
      </c>
      <c r="AN64" s="1">
        <f>IF($H64=AN$2,$B64,0)</f>
        <v>0</v>
      </c>
      <c r="AO64" s="1">
        <f>IF($H64=AO$2,$B64,0)</f>
        <v>0</v>
      </c>
      <c r="AP64" s="1">
        <f>IF($H64=AP$2,$B64,0)</f>
        <v>0</v>
      </c>
      <c r="AQ64" s="1">
        <f>IF($I64=AQ$2,$B64,0)</f>
        <v>0</v>
      </c>
      <c r="AR64" s="1">
        <f>IF($I64=AR$2,$B64,0)</f>
        <v>0</v>
      </c>
      <c r="AS64" s="1">
        <f>IF($I64=AS$2,$B64,0)</f>
        <v>0</v>
      </c>
      <c r="AT64" s="1">
        <f>IF($I64=AT$2,$B64,0)</f>
        <v>0</v>
      </c>
      <c r="AU64" s="1">
        <f>IF($I64=AU$2,$B64,0)</f>
        <v>0</v>
      </c>
      <c r="AV64" s="1">
        <f>IF($J64=AV$2,$B64,0)</f>
        <v>0</v>
      </c>
      <c r="AW64" s="1">
        <f>IF($J64=AW$2,$B64,0)</f>
        <v>0</v>
      </c>
      <c r="AX64" s="1">
        <f>IF($J64=AX$2,$B64,0)</f>
        <v>0</v>
      </c>
      <c r="AY64" s="1">
        <f>IF($J64=AY$2,$B64,0)</f>
        <v>0</v>
      </c>
      <c r="AZ64" s="1">
        <f>IF($J64=AZ$2,$B64,0)</f>
        <v>0</v>
      </c>
      <c r="BA64" s="1">
        <f>IF($K64=BA$2,$B64,0)</f>
        <v>0</v>
      </c>
      <c r="BB64" s="1">
        <f>IF($K64=BB$2,$B64,0)</f>
        <v>0</v>
      </c>
      <c r="BC64" s="1">
        <f>IF($K64=BC$2,$B64,0)</f>
        <v>0</v>
      </c>
      <c r="BD64" s="1">
        <f>IF($K64=BD$2,$B64,0)</f>
        <v>0</v>
      </c>
      <c r="BE64" s="1">
        <f>IF($K64=BE$2,$B64,0)</f>
        <v>0</v>
      </c>
      <c r="BF64" s="1">
        <f>IF($L64=BF$2,$B64,0)</f>
        <v>0</v>
      </c>
      <c r="BG64" s="1">
        <f>IF($L64=BG$2,$B64,0)</f>
        <v>0</v>
      </c>
      <c r="BH64" s="1">
        <f>IF($L64=BH$2,$B64,0)</f>
        <v>0</v>
      </c>
      <c r="BI64" s="1">
        <f>IF($L64=BI$2,$B64,0)</f>
        <v>0</v>
      </c>
      <c r="BJ64" s="1">
        <f>IF($L64=BJ$2,$B64,0)</f>
        <v>0</v>
      </c>
    </row>
    <row r="65" spans="1:62" ht="12.75">
      <c r="A65" s="1" t="s">
        <v>88</v>
      </c>
      <c r="B65" s="1">
        <v>6</v>
      </c>
      <c r="C65" s="1">
        <v>5</v>
      </c>
      <c r="E65" s="1" t="s">
        <v>27</v>
      </c>
      <c r="F65" s="1" t="s">
        <v>23</v>
      </c>
      <c r="G65" s="1" t="s">
        <v>23</v>
      </c>
      <c r="H65" s="1" t="s">
        <v>23</v>
      </c>
      <c r="I65" s="1" t="s">
        <v>23</v>
      </c>
      <c r="J65" s="1" t="s">
        <v>23</v>
      </c>
      <c r="K65" s="1" t="s">
        <v>23</v>
      </c>
      <c r="L65" s="1" t="s">
        <v>23</v>
      </c>
      <c r="M65" s="1" t="s">
        <v>23</v>
      </c>
      <c r="N65" s="1" t="s">
        <v>23</v>
      </c>
      <c r="O65" s="1" t="s">
        <v>23</v>
      </c>
      <c r="P65" s="1" t="s">
        <v>23</v>
      </c>
      <c r="R65" s="1" t="b">
        <f>NOT(ISERROR(HLOOKUP(Lists!$A$9,$E65:$P65,1,0)))</f>
        <v>0</v>
      </c>
      <c r="S65" s="1" t="b">
        <f>NOT(ISERROR(HLOOKUP(Lists!$A$8,$E65:$P65,1,0)))</f>
        <v>1</v>
      </c>
      <c r="T65" s="1" t="b">
        <f>NOT(ISERROR(HLOOKUP(Lists!$A$7,E65:$P65,1,0)))</f>
        <v>0</v>
      </c>
      <c r="U65" t="str">
        <f>IF(R65=1,"liste_yapos",IF(S65=1,"liste_yapos",IF(T65=1,"liste_yapro","liste_normale")))</f>
        <v>liste_yapos</v>
      </c>
      <c r="W65" s="1">
        <f>IF($E65=W$2,$B65,0)</f>
        <v>0</v>
      </c>
      <c r="X65" s="1">
        <f>IF($E65=X$2,$B65,0)</f>
        <v>6</v>
      </c>
      <c r="Y65" s="1">
        <f>IF($E65=Y$2,$B65,0)</f>
        <v>0</v>
      </c>
      <c r="Z65" s="1">
        <f>IF($E65=Z$2,$B65,0)</f>
        <v>0</v>
      </c>
      <c r="AA65" s="1">
        <f>IF($E65=AA$2,$B65,0)</f>
        <v>0</v>
      </c>
      <c r="AB65" s="1">
        <f>IF($F65=AB$2,$B65,0)</f>
        <v>0</v>
      </c>
      <c r="AC65" s="1">
        <f>IF($F65=AC$2,$B65,0)</f>
        <v>0</v>
      </c>
      <c r="AD65" s="1">
        <f>IF($F65=AD$2,$B65,0)</f>
        <v>0</v>
      </c>
      <c r="AE65" s="1">
        <f>IF($F65=AE$2,$B65,0)</f>
        <v>0</v>
      </c>
      <c r="AF65" s="1">
        <f>IF($F65=AF$2,$B65,0)</f>
        <v>0</v>
      </c>
      <c r="AG65" s="1">
        <f>IF($G65=AG$2,$B65,0)</f>
        <v>0</v>
      </c>
      <c r="AH65" s="1">
        <f>IF($G65=AH$2,$B65,0)</f>
        <v>0</v>
      </c>
      <c r="AI65" s="1">
        <f>IF($G65=AI$2,$B65,0)</f>
        <v>0</v>
      </c>
      <c r="AJ65" s="1">
        <f>IF($G65=AJ$2,$B65,0)</f>
        <v>0</v>
      </c>
      <c r="AK65" s="1">
        <f>IF($G65=AK$2,$B65,0)</f>
        <v>0</v>
      </c>
      <c r="AL65" s="1">
        <f>IF($H65=AL$2,$B65,0)</f>
        <v>0</v>
      </c>
      <c r="AM65" s="1">
        <f>IF($H65=AM$2,$B65,0)</f>
        <v>0</v>
      </c>
      <c r="AN65" s="1">
        <f>IF($H65=AN$2,$B65,0)</f>
        <v>0</v>
      </c>
      <c r="AO65" s="1">
        <f>IF($H65=AO$2,$B65,0)</f>
        <v>0</v>
      </c>
      <c r="AP65" s="1">
        <f>IF($H65=AP$2,$B65,0)</f>
        <v>0</v>
      </c>
      <c r="AQ65" s="1">
        <f>IF($I65=AQ$2,$B65,0)</f>
        <v>0</v>
      </c>
      <c r="AR65" s="1">
        <f>IF($I65=AR$2,$B65,0)</f>
        <v>0</v>
      </c>
      <c r="AS65" s="1">
        <f>IF($I65=AS$2,$B65,0)</f>
        <v>0</v>
      </c>
      <c r="AT65" s="1">
        <f>IF($I65=AT$2,$B65,0)</f>
        <v>0</v>
      </c>
      <c r="AU65" s="1">
        <f>IF($I65=AU$2,$B65,0)</f>
        <v>0</v>
      </c>
      <c r="AV65" s="1">
        <f>IF($J65=AV$2,$B65,0)</f>
        <v>0</v>
      </c>
      <c r="AW65" s="1">
        <f>IF($J65=AW$2,$B65,0)</f>
        <v>0</v>
      </c>
      <c r="AX65" s="1">
        <f>IF($J65=AX$2,$B65,0)</f>
        <v>0</v>
      </c>
      <c r="AY65" s="1">
        <f>IF($J65=AY$2,$B65,0)</f>
        <v>0</v>
      </c>
      <c r="AZ65" s="1">
        <f>IF($J65=AZ$2,$B65,0)</f>
        <v>0</v>
      </c>
      <c r="BA65" s="1">
        <f>IF($K65=BA$2,$B65,0)</f>
        <v>0</v>
      </c>
      <c r="BB65" s="1">
        <f>IF($K65=BB$2,$B65,0)</f>
        <v>0</v>
      </c>
      <c r="BC65" s="1">
        <f>IF($K65=BC$2,$B65,0)</f>
        <v>0</v>
      </c>
      <c r="BD65" s="1">
        <f>IF($K65=BD$2,$B65,0)</f>
        <v>0</v>
      </c>
      <c r="BE65" s="1">
        <f>IF($K65=BE$2,$B65,0)</f>
        <v>0</v>
      </c>
      <c r="BF65" s="1">
        <f>IF($L65=BF$2,$B65,0)</f>
        <v>0</v>
      </c>
      <c r="BG65" s="1">
        <f>IF($L65=BG$2,$B65,0)</f>
        <v>0</v>
      </c>
      <c r="BH65" s="1">
        <f>IF($L65=BH$2,$B65,0)</f>
        <v>0</v>
      </c>
      <c r="BI65" s="1">
        <f>IF($L65=BI$2,$B65,0)</f>
        <v>0</v>
      </c>
      <c r="BJ65" s="1">
        <f>IF($L65=BJ$2,$B65,0)</f>
        <v>0</v>
      </c>
    </row>
    <row r="66" spans="1:62" ht="12.75">
      <c r="A66" s="1" t="s">
        <v>89</v>
      </c>
      <c r="B66" s="1">
        <v>1</v>
      </c>
      <c r="C66" s="1">
        <v>3</v>
      </c>
      <c r="E66" s="1" t="s">
        <v>27</v>
      </c>
      <c r="F66" s="1" t="s">
        <v>23</v>
      </c>
      <c r="G66" s="1" t="s">
        <v>23</v>
      </c>
      <c r="H66" s="1" t="s">
        <v>23</v>
      </c>
      <c r="I66" s="1" t="s">
        <v>23</v>
      </c>
      <c r="J66" s="1" t="s">
        <v>23</v>
      </c>
      <c r="K66" s="1" t="s">
        <v>23</v>
      </c>
      <c r="L66" s="1" t="s">
        <v>23</v>
      </c>
      <c r="M66" s="1" t="s">
        <v>23</v>
      </c>
      <c r="N66" s="1" t="s">
        <v>23</v>
      </c>
      <c r="O66" s="1" t="s">
        <v>23</v>
      </c>
      <c r="P66" s="1" t="s">
        <v>23</v>
      </c>
      <c r="R66" s="1" t="b">
        <f>NOT(ISERROR(HLOOKUP(Lists!$A$9,$E66:$P66,1,0)))</f>
        <v>0</v>
      </c>
      <c r="S66" s="1" t="b">
        <f>NOT(ISERROR(HLOOKUP(Lists!$A$8,$E66:$P66,1,0)))</f>
        <v>1</v>
      </c>
      <c r="T66" s="1" t="b">
        <f>NOT(ISERROR(HLOOKUP(Lists!$A$7,E66:$P66,1,0)))</f>
        <v>0</v>
      </c>
      <c r="U66" t="str">
        <f>IF(R66=1,"liste_yapos",IF(S66=1,"liste_yapos",IF(T66=1,"liste_yapro","liste_normale")))</f>
        <v>liste_yapos</v>
      </c>
      <c r="W66" s="1">
        <f>IF($E66=W$2,$B66,0)</f>
        <v>0</v>
      </c>
      <c r="X66" s="1">
        <f>IF($E66=X$2,$B66,0)</f>
        <v>1</v>
      </c>
      <c r="Y66" s="1">
        <f>IF($E66=Y$2,$B66,0)</f>
        <v>0</v>
      </c>
      <c r="Z66" s="1">
        <f>IF($E66=Z$2,$B66,0)</f>
        <v>0</v>
      </c>
      <c r="AA66" s="1">
        <f>IF($E66=AA$2,$B66,0)</f>
        <v>0</v>
      </c>
      <c r="AB66" s="1">
        <f>IF($F66=AB$2,$B66,0)</f>
        <v>0</v>
      </c>
      <c r="AC66" s="1">
        <f>IF($F66=AC$2,$B66,0)</f>
        <v>0</v>
      </c>
      <c r="AD66" s="1">
        <f>IF($F66=AD$2,$B66,0)</f>
        <v>0</v>
      </c>
      <c r="AE66" s="1">
        <f>IF($F66=AE$2,$B66,0)</f>
        <v>0</v>
      </c>
      <c r="AF66" s="1">
        <f>IF($F66=AF$2,$B66,0)</f>
        <v>0</v>
      </c>
      <c r="AG66" s="1">
        <f>IF($G66=AG$2,$B66,0)</f>
        <v>0</v>
      </c>
      <c r="AH66" s="1">
        <f>IF($G66=AH$2,$B66,0)</f>
        <v>0</v>
      </c>
      <c r="AI66" s="1">
        <f>IF($G66=AI$2,$B66,0)</f>
        <v>0</v>
      </c>
      <c r="AJ66" s="1">
        <f>IF($G66=AJ$2,$B66,0)</f>
        <v>0</v>
      </c>
      <c r="AK66" s="1">
        <f>IF($G66=AK$2,$B66,0)</f>
        <v>0</v>
      </c>
      <c r="AL66" s="1">
        <f>IF($H66=AL$2,$B66,0)</f>
        <v>0</v>
      </c>
      <c r="AM66" s="1">
        <f>IF($H66=AM$2,$B66,0)</f>
        <v>0</v>
      </c>
      <c r="AN66" s="1">
        <f>IF($H66=AN$2,$B66,0)</f>
        <v>0</v>
      </c>
      <c r="AO66" s="1">
        <f>IF($H66=AO$2,$B66,0)</f>
        <v>0</v>
      </c>
      <c r="AP66" s="1">
        <f>IF($H66=AP$2,$B66,0)</f>
        <v>0</v>
      </c>
      <c r="AQ66" s="1">
        <f>IF($I66=AQ$2,$B66,0)</f>
        <v>0</v>
      </c>
      <c r="AR66" s="1">
        <f>IF($I66=AR$2,$B66,0)</f>
        <v>0</v>
      </c>
      <c r="AS66" s="1">
        <f>IF($I66=AS$2,$B66,0)</f>
        <v>0</v>
      </c>
      <c r="AT66" s="1">
        <f>IF($I66=AT$2,$B66,0)</f>
        <v>0</v>
      </c>
      <c r="AU66" s="1">
        <f>IF($I66=AU$2,$B66,0)</f>
        <v>0</v>
      </c>
      <c r="AV66" s="1">
        <f>IF($J66=AV$2,$B66,0)</f>
        <v>0</v>
      </c>
      <c r="AW66" s="1">
        <f>IF($J66=AW$2,$B66,0)</f>
        <v>0</v>
      </c>
      <c r="AX66" s="1">
        <f>IF($J66=AX$2,$B66,0)</f>
        <v>0</v>
      </c>
      <c r="AY66" s="1">
        <f>IF($J66=AY$2,$B66,0)</f>
        <v>0</v>
      </c>
      <c r="AZ66" s="1">
        <f>IF($J66=AZ$2,$B66,0)</f>
        <v>0</v>
      </c>
      <c r="BA66" s="1">
        <f>IF($K66=BA$2,$B66,0)</f>
        <v>0</v>
      </c>
      <c r="BB66" s="1">
        <f>IF($K66=BB$2,$B66,0)</f>
        <v>0</v>
      </c>
      <c r="BC66" s="1">
        <f>IF($K66=BC$2,$B66,0)</f>
        <v>0</v>
      </c>
      <c r="BD66" s="1">
        <f>IF($K66=BD$2,$B66,0)</f>
        <v>0</v>
      </c>
      <c r="BE66" s="1">
        <f>IF($K66=BE$2,$B66,0)</f>
        <v>0</v>
      </c>
      <c r="BF66" s="1">
        <f>IF($L66=BF$2,$B66,0)</f>
        <v>0</v>
      </c>
      <c r="BG66" s="1">
        <f>IF($L66=BG$2,$B66,0)</f>
        <v>0</v>
      </c>
      <c r="BH66" s="1">
        <f>IF($L66=BH$2,$B66,0)</f>
        <v>0</v>
      </c>
      <c r="BI66" s="1">
        <f>IF($L66=BI$2,$B66,0)</f>
        <v>0</v>
      </c>
      <c r="BJ66" s="1">
        <f>IF($L66=BJ$2,$B66,0)</f>
        <v>0</v>
      </c>
    </row>
    <row r="67" spans="1:62" ht="12.75">
      <c r="A67" s="1" t="s">
        <v>90</v>
      </c>
      <c r="B67" s="1">
        <v>6</v>
      </c>
      <c r="C67" s="1">
        <v>3</v>
      </c>
      <c r="E67" s="1" t="s">
        <v>23</v>
      </c>
      <c r="F67" s="1" t="s">
        <v>23</v>
      </c>
      <c r="G67" s="1" t="s">
        <v>23</v>
      </c>
      <c r="H67" s="1" t="s">
        <v>23</v>
      </c>
      <c r="I67" s="1" t="s">
        <v>23</v>
      </c>
      <c r="J67" s="1" t="s">
        <v>23</v>
      </c>
      <c r="K67" s="1" t="s">
        <v>23</v>
      </c>
      <c r="L67" s="1" t="s">
        <v>23</v>
      </c>
      <c r="M67" s="1" t="s">
        <v>23</v>
      </c>
      <c r="N67" s="1" t="s">
        <v>23</v>
      </c>
      <c r="O67" s="1" t="s">
        <v>23</v>
      </c>
      <c r="P67" s="1" t="s">
        <v>23</v>
      </c>
      <c r="R67" s="1" t="b">
        <f>NOT(ISERROR(HLOOKUP(Lists!$A$9,$E67:$P67,1,0)))</f>
        <v>0</v>
      </c>
      <c r="S67" s="1" t="b">
        <f>NOT(ISERROR(HLOOKUP(Lists!$A$8,$E67:$P67,1,0)))</f>
        <v>0</v>
      </c>
      <c r="T67" s="1" t="b">
        <f>NOT(ISERROR(HLOOKUP(Lists!$A$7,E67:$P67,1,0)))</f>
        <v>0</v>
      </c>
      <c r="U67" t="str">
        <f>IF(R67=1,"liste_yapos",IF(S67=1,"liste_yapos",IF(T67=1,"liste_yapro","liste_normale")))</f>
        <v>liste_normale</v>
      </c>
      <c r="W67" s="1">
        <f>IF($E67=W$2,$B67,0)</f>
        <v>0</v>
      </c>
      <c r="X67" s="1">
        <f>IF($E67=X$2,$B67,0)</f>
        <v>0</v>
      </c>
      <c r="Y67" s="1">
        <f>IF($E67=Y$2,$B67,0)</f>
        <v>0</v>
      </c>
      <c r="Z67" s="1">
        <f>IF($E67=Z$2,$B67,0)</f>
        <v>0</v>
      </c>
      <c r="AA67" s="1">
        <f>IF($E67=AA$2,$B67,0)</f>
        <v>0</v>
      </c>
      <c r="AB67" s="1">
        <f>IF($F67=AB$2,$B67,0)</f>
        <v>0</v>
      </c>
      <c r="AC67" s="1">
        <f>IF($F67=AC$2,$B67,0)</f>
        <v>0</v>
      </c>
      <c r="AD67" s="1">
        <f>IF($F67=AD$2,$B67,0)</f>
        <v>0</v>
      </c>
      <c r="AE67" s="1">
        <f>IF($F67=AE$2,$B67,0)</f>
        <v>0</v>
      </c>
      <c r="AF67" s="1">
        <f>IF($F67=AF$2,$B67,0)</f>
        <v>0</v>
      </c>
      <c r="AG67" s="1">
        <f>IF($G67=AG$2,$B67,0)</f>
        <v>0</v>
      </c>
      <c r="AH67" s="1">
        <f>IF($G67=AH$2,$B67,0)</f>
        <v>0</v>
      </c>
      <c r="AI67" s="1">
        <f>IF($G67=AI$2,$B67,0)</f>
        <v>0</v>
      </c>
      <c r="AJ67" s="1">
        <f>IF($G67=AJ$2,$B67,0)</f>
        <v>0</v>
      </c>
      <c r="AK67" s="1">
        <f>IF($G67=AK$2,$B67,0)</f>
        <v>0</v>
      </c>
      <c r="AL67" s="1">
        <f>IF($H67=AL$2,$B67,0)</f>
        <v>0</v>
      </c>
      <c r="AM67" s="1">
        <f>IF($H67=AM$2,$B67,0)</f>
        <v>0</v>
      </c>
      <c r="AN67" s="1">
        <f>IF($H67=AN$2,$B67,0)</f>
        <v>0</v>
      </c>
      <c r="AO67" s="1">
        <f>IF($H67=AO$2,$B67,0)</f>
        <v>0</v>
      </c>
      <c r="AP67" s="1">
        <f>IF($H67=AP$2,$B67,0)</f>
        <v>0</v>
      </c>
      <c r="AQ67" s="1">
        <f>IF($I67=AQ$2,$B67,0)</f>
        <v>0</v>
      </c>
      <c r="AR67" s="1">
        <f>IF($I67=AR$2,$B67,0)</f>
        <v>0</v>
      </c>
      <c r="AS67" s="1">
        <f>IF($I67=AS$2,$B67,0)</f>
        <v>0</v>
      </c>
      <c r="AT67" s="1">
        <f>IF($I67=AT$2,$B67,0)</f>
        <v>0</v>
      </c>
      <c r="AU67" s="1">
        <f>IF($I67=AU$2,$B67,0)</f>
        <v>0</v>
      </c>
      <c r="AV67" s="1">
        <f>IF($J67=AV$2,$B67,0)</f>
        <v>0</v>
      </c>
      <c r="AW67" s="1">
        <f>IF($J67=AW$2,$B67,0)</f>
        <v>0</v>
      </c>
      <c r="AX67" s="1">
        <f>IF($J67=AX$2,$B67,0)</f>
        <v>0</v>
      </c>
      <c r="AY67" s="1">
        <f>IF($J67=AY$2,$B67,0)</f>
        <v>0</v>
      </c>
      <c r="AZ67" s="1">
        <f>IF($J67=AZ$2,$B67,0)</f>
        <v>0</v>
      </c>
      <c r="BA67" s="1">
        <f>IF($K67=BA$2,$B67,0)</f>
        <v>0</v>
      </c>
      <c r="BB67" s="1">
        <f>IF($K67=BB$2,$B67,0)</f>
        <v>0</v>
      </c>
      <c r="BC67" s="1">
        <f>IF($K67=BC$2,$B67,0)</f>
        <v>0</v>
      </c>
      <c r="BD67" s="1">
        <f>IF($K67=BD$2,$B67,0)</f>
        <v>0</v>
      </c>
      <c r="BE67" s="1">
        <f>IF($K67=BE$2,$B67,0)</f>
        <v>0</v>
      </c>
      <c r="BF67" s="1">
        <f>IF($L67=BF$2,$B67,0)</f>
        <v>0</v>
      </c>
      <c r="BG67" s="1">
        <f>IF($L67=BG$2,$B67,0)</f>
        <v>0</v>
      </c>
      <c r="BH67" s="1">
        <f>IF($L67=BH$2,$B67,0)</f>
        <v>0</v>
      </c>
      <c r="BI67" s="1">
        <f>IF($L67=BI$2,$B67,0)</f>
        <v>0</v>
      </c>
      <c r="BJ67" s="1">
        <f>IF($L67=BJ$2,$B67,0)</f>
        <v>0</v>
      </c>
    </row>
    <row r="68" spans="1:62" ht="12.75">
      <c r="A68" s="1" t="s">
        <v>91</v>
      </c>
      <c r="B68" s="1">
        <v>7</v>
      </c>
      <c r="C68" s="1">
        <v>5</v>
      </c>
      <c r="E68" s="1" t="s">
        <v>23</v>
      </c>
      <c r="F68" s="1" t="s">
        <v>23</v>
      </c>
      <c r="G68" s="1" t="s">
        <v>23</v>
      </c>
      <c r="H68" s="1" t="s">
        <v>23</v>
      </c>
      <c r="I68" s="1" t="s">
        <v>23</v>
      </c>
      <c r="J68" s="1" t="s">
        <v>23</v>
      </c>
      <c r="K68" s="1" t="s">
        <v>23</v>
      </c>
      <c r="L68" s="1" t="s">
        <v>23</v>
      </c>
      <c r="M68" s="1" t="s">
        <v>23</v>
      </c>
      <c r="N68" s="1" t="s">
        <v>23</v>
      </c>
      <c r="O68" s="1" t="s">
        <v>23</v>
      </c>
      <c r="P68" s="1" t="s">
        <v>23</v>
      </c>
      <c r="R68" s="1" t="b">
        <f>NOT(ISERROR(HLOOKUP(Lists!$A$9,$E68:$P68,1,0)))</f>
        <v>0</v>
      </c>
      <c r="S68" s="1" t="b">
        <f>NOT(ISERROR(HLOOKUP(Lists!$A$8,$E68:$P68,1,0)))</f>
        <v>0</v>
      </c>
      <c r="T68" s="1" t="b">
        <f>NOT(ISERROR(HLOOKUP(Lists!$A$7,E68:$P68,1,0)))</f>
        <v>0</v>
      </c>
      <c r="U68" t="str">
        <f>IF(R68=1,"liste_yapos",IF(S68=1,"liste_yapos",IF(T68=1,"liste_yapro","liste_normale")))</f>
        <v>liste_normale</v>
      </c>
      <c r="W68" s="1">
        <f>IF($E68=W$2,$B68,0)</f>
        <v>0</v>
      </c>
      <c r="X68" s="1">
        <f>IF($E68=X$2,$B68,0)</f>
        <v>0</v>
      </c>
      <c r="Y68" s="1">
        <f>IF($E68=Y$2,$B68,0)</f>
        <v>0</v>
      </c>
      <c r="Z68" s="1">
        <f>IF($E68=Z$2,$B68,0)</f>
        <v>0</v>
      </c>
      <c r="AA68" s="1">
        <f>IF($E68=AA$2,$B68,0)</f>
        <v>0</v>
      </c>
      <c r="AB68" s="1">
        <f>IF($F68=AB$2,$B68,0)</f>
        <v>0</v>
      </c>
      <c r="AC68" s="1">
        <f>IF($F68=AC$2,$B68,0)</f>
        <v>0</v>
      </c>
      <c r="AD68" s="1">
        <f>IF($F68=AD$2,$B68,0)</f>
        <v>0</v>
      </c>
      <c r="AE68" s="1">
        <f>IF($F68=AE$2,$B68,0)</f>
        <v>0</v>
      </c>
      <c r="AF68" s="1">
        <f>IF($F68=AF$2,$B68,0)</f>
        <v>0</v>
      </c>
      <c r="AG68" s="1">
        <f>IF($G68=AG$2,$B68,0)</f>
        <v>0</v>
      </c>
      <c r="AH68" s="1">
        <f>IF($G68=AH$2,$B68,0)</f>
        <v>0</v>
      </c>
      <c r="AI68" s="1">
        <f>IF($G68=AI$2,$B68,0)</f>
        <v>0</v>
      </c>
      <c r="AJ68" s="1">
        <f>IF($G68=AJ$2,$B68,0)</f>
        <v>0</v>
      </c>
      <c r="AK68" s="1">
        <f>IF($G68=AK$2,$B68,0)</f>
        <v>0</v>
      </c>
      <c r="AL68" s="1">
        <f>IF($H68=AL$2,$B68,0)</f>
        <v>0</v>
      </c>
      <c r="AM68" s="1">
        <f>IF($H68=AM$2,$B68,0)</f>
        <v>0</v>
      </c>
      <c r="AN68" s="1">
        <f>IF($H68=AN$2,$B68,0)</f>
        <v>0</v>
      </c>
      <c r="AO68" s="1">
        <f>IF($H68=AO$2,$B68,0)</f>
        <v>0</v>
      </c>
      <c r="AP68" s="1">
        <f>IF($H68=AP$2,$B68,0)</f>
        <v>0</v>
      </c>
      <c r="AQ68" s="1">
        <f>IF($I68=AQ$2,$B68,0)</f>
        <v>0</v>
      </c>
      <c r="AR68" s="1">
        <f>IF($I68=AR$2,$B68,0)</f>
        <v>0</v>
      </c>
      <c r="AS68" s="1">
        <f>IF($I68=AS$2,$B68,0)</f>
        <v>0</v>
      </c>
      <c r="AT68" s="1">
        <f>IF($I68=AT$2,$B68,0)</f>
        <v>0</v>
      </c>
      <c r="AU68" s="1">
        <f>IF($I68=AU$2,$B68,0)</f>
        <v>0</v>
      </c>
      <c r="AV68" s="1">
        <f>IF($J68=AV$2,$B68,0)</f>
        <v>0</v>
      </c>
      <c r="AW68" s="1">
        <f>IF($J68=AW$2,$B68,0)</f>
        <v>0</v>
      </c>
      <c r="AX68" s="1">
        <f>IF($J68=AX$2,$B68,0)</f>
        <v>0</v>
      </c>
      <c r="AY68" s="1">
        <f>IF($J68=AY$2,$B68,0)</f>
        <v>0</v>
      </c>
      <c r="AZ68" s="1">
        <f>IF($J68=AZ$2,$B68,0)</f>
        <v>0</v>
      </c>
      <c r="BA68" s="1">
        <f>IF($K68=BA$2,$B68,0)</f>
        <v>0</v>
      </c>
      <c r="BB68" s="1">
        <f>IF($K68=BB$2,$B68,0)</f>
        <v>0</v>
      </c>
      <c r="BC68" s="1">
        <f>IF($K68=BC$2,$B68,0)</f>
        <v>0</v>
      </c>
      <c r="BD68" s="1">
        <f>IF($K68=BD$2,$B68,0)</f>
        <v>0</v>
      </c>
      <c r="BE68" s="1">
        <f>IF($K68=BE$2,$B68,0)</f>
        <v>0</v>
      </c>
      <c r="BF68" s="1">
        <f>IF($L68=BF$2,$B68,0)</f>
        <v>0</v>
      </c>
      <c r="BG68" s="1">
        <f>IF($L68=BG$2,$B68,0)</f>
        <v>0</v>
      </c>
      <c r="BH68" s="1">
        <f>IF($L68=BH$2,$B68,0)</f>
        <v>0</v>
      </c>
      <c r="BI68" s="1">
        <f>IF($L68=BI$2,$B68,0)</f>
        <v>0</v>
      </c>
      <c r="BJ68" s="1">
        <f>IF($L68=BJ$2,$B68,0)</f>
        <v>0</v>
      </c>
    </row>
    <row r="69" spans="1:62" ht="12.75">
      <c r="A69" s="1" t="s">
        <v>92</v>
      </c>
      <c r="B69" s="1">
        <v>4</v>
      </c>
      <c r="C69" s="1">
        <v>2</v>
      </c>
      <c r="E69" s="1" t="s">
        <v>23</v>
      </c>
      <c r="F69" s="1" t="s">
        <v>23</v>
      </c>
      <c r="G69" s="1" t="s">
        <v>23</v>
      </c>
      <c r="H69" s="1" t="s">
        <v>23</v>
      </c>
      <c r="I69" s="1" t="s">
        <v>23</v>
      </c>
      <c r="J69" s="1" t="s">
        <v>23</v>
      </c>
      <c r="K69" s="1" t="s">
        <v>23</v>
      </c>
      <c r="L69" s="1" t="s">
        <v>23</v>
      </c>
      <c r="M69" s="1" t="s">
        <v>23</v>
      </c>
      <c r="N69" s="1" t="s">
        <v>23</v>
      </c>
      <c r="O69" s="1" t="s">
        <v>23</v>
      </c>
      <c r="P69" s="1" t="s">
        <v>23</v>
      </c>
      <c r="R69" s="1" t="b">
        <f>NOT(ISERROR(HLOOKUP(Lists!$A$9,$E69:$P69,1,0)))</f>
        <v>0</v>
      </c>
      <c r="S69" s="1" t="b">
        <f>NOT(ISERROR(HLOOKUP(Lists!$A$8,$E69:$P69,1,0)))</f>
        <v>0</v>
      </c>
      <c r="T69" s="1" t="b">
        <f>NOT(ISERROR(HLOOKUP(Lists!$A$7,E69:$P69,1,0)))</f>
        <v>0</v>
      </c>
      <c r="U69" t="str">
        <f>IF(R69=1,"liste_yapos",IF(S69=1,"liste_yapos",IF(T69=1,"liste_yapro","liste_normale")))</f>
        <v>liste_normale</v>
      </c>
      <c r="W69" s="1">
        <f>IF($E69=W$2,$B69,0)</f>
        <v>0</v>
      </c>
      <c r="X69" s="1">
        <f>IF($E69=X$2,$B69,0)</f>
        <v>0</v>
      </c>
      <c r="Y69" s="1">
        <f>IF($E69=Y$2,$B69,0)</f>
        <v>0</v>
      </c>
      <c r="Z69" s="1">
        <f>IF($E69=Z$2,$B69,0)</f>
        <v>0</v>
      </c>
      <c r="AA69" s="1">
        <f>IF($E69=AA$2,$B69,0)</f>
        <v>0</v>
      </c>
      <c r="AB69" s="1">
        <f>IF($F69=AB$2,$B69,0)</f>
        <v>0</v>
      </c>
      <c r="AC69" s="1">
        <f>IF($F69=AC$2,$B69,0)</f>
        <v>0</v>
      </c>
      <c r="AD69" s="1">
        <f>IF($F69=AD$2,$B69,0)</f>
        <v>0</v>
      </c>
      <c r="AE69" s="1">
        <f>IF($F69=AE$2,$B69,0)</f>
        <v>0</v>
      </c>
      <c r="AF69" s="1">
        <f>IF($F69=AF$2,$B69,0)</f>
        <v>0</v>
      </c>
      <c r="AG69" s="1">
        <f>IF($G69=AG$2,$B69,0)</f>
        <v>0</v>
      </c>
      <c r="AH69" s="1">
        <f>IF($G69=AH$2,$B69,0)</f>
        <v>0</v>
      </c>
      <c r="AI69" s="1">
        <f>IF($G69=AI$2,$B69,0)</f>
        <v>0</v>
      </c>
      <c r="AJ69" s="1">
        <f>IF($G69=AJ$2,$B69,0)</f>
        <v>0</v>
      </c>
      <c r="AK69" s="1">
        <f>IF($G69=AK$2,$B69,0)</f>
        <v>0</v>
      </c>
      <c r="AL69" s="1">
        <f>IF($H69=AL$2,$B69,0)</f>
        <v>0</v>
      </c>
      <c r="AM69" s="1">
        <f>IF($H69=AM$2,$B69,0)</f>
        <v>0</v>
      </c>
      <c r="AN69" s="1">
        <f>IF($H69=AN$2,$B69,0)</f>
        <v>0</v>
      </c>
      <c r="AO69" s="1">
        <f>IF($H69=AO$2,$B69,0)</f>
        <v>0</v>
      </c>
      <c r="AP69" s="1">
        <f>IF($H69=AP$2,$B69,0)</f>
        <v>0</v>
      </c>
      <c r="AQ69" s="1">
        <f>IF($I69=AQ$2,$B69,0)</f>
        <v>0</v>
      </c>
      <c r="AR69" s="1">
        <f>IF($I69=AR$2,$B69,0)</f>
        <v>0</v>
      </c>
      <c r="AS69" s="1">
        <f>IF($I69=AS$2,$B69,0)</f>
        <v>0</v>
      </c>
      <c r="AT69" s="1">
        <f>IF($I69=AT$2,$B69,0)</f>
        <v>0</v>
      </c>
      <c r="AU69" s="1">
        <f>IF($I69=AU$2,$B69,0)</f>
        <v>0</v>
      </c>
      <c r="AV69" s="1">
        <f>IF($J69=AV$2,$B69,0)</f>
        <v>0</v>
      </c>
      <c r="AW69" s="1">
        <f>IF($J69=AW$2,$B69,0)</f>
        <v>0</v>
      </c>
      <c r="AX69" s="1">
        <f>IF($J69=AX$2,$B69,0)</f>
        <v>0</v>
      </c>
      <c r="AY69" s="1">
        <f>IF($J69=AY$2,$B69,0)</f>
        <v>0</v>
      </c>
      <c r="AZ69" s="1">
        <f>IF($J69=AZ$2,$B69,0)</f>
        <v>0</v>
      </c>
      <c r="BA69" s="1">
        <f>IF($K69=BA$2,$B69,0)</f>
        <v>0</v>
      </c>
      <c r="BB69" s="1">
        <f>IF($K69=BB$2,$B69,0)</f>
        <v>0</v>
      </c>
      <c r="BC69" s="1">
        <f>IF($K69=BC$2,$B69,0)</f>
        <v>0</v>
      </c>
      <c r="BD69" s="1">
        <f>IF($K69=BD$2,$B69,0)</f>
        <v>0</v>
      </c>
      <c r="BE69" s="1">
        <f>IF($K69=BE$2,$B69,0)</f>
        <v>0</v>
      </c>
      <c r="BF69" s="1">
        <f>IF($L69=BF$2,$B69,0)</f>
        <v>0</v>
      </c>
      <c r="BG69" s="1">
        <f>IF($L69=BG$2,$B69,0)</f>
        <v>0</v>
      </c>
      <c r="BH69" s="1">
        <f>IF($L69=BH$2,$B69,0)</f>
        <v>0</v>
      </c>
      <c r="BI69" s="1">
        <f>IF($L69=BI$2,$B69,0)</f>
        <v>0</v>
      </c>
      <c r="BJ69" s="1">
        <f>IF($L69=BJ$2,$B69,0)</f>
        <v>0</v>
      </c>
    </row>
    <row r="70" spans="1:62" ht="12.75">
      <c r="A70" s="1" t="s">
        <v>93</v>
      </c>
      <c r="B70" s="1">
        <v>3</v>
      </c>
      <c r="C70" s="1">
        <v>1</v>
      </c>
      <c r="E70" s="1" t="s">
        <v>23</v>
      </c>
      <c r="F70" s="1" t="s">
        <v>23</v>
      </c>
      <c r="G70" s="1" t="s">
        <v>23</v>
      </c>
      <c r="H70" s="1" t="s">
        <v>23</v>
      </c>
      <c r="I70" s="1" t="s">
        <v>23</v>
      </c>
      <c r="J70" s="1" t="s">
        <v>23</v>
      </c>
      <c r="K70" s="1" t="s">
        <v>23</v>
      </c>
      <c r="L70" s="1" t="s">
        <v>23</v>
      </c>
      <c r="M70" s="1" t="s">
        <v>23</v>
      </c>
      <c r="N70" s="1" t="s">
        <v>23</v>
      </c>
      <c r="O70" s="1" t="s">
        <v>23</v>
      </c>
      <c r="P70" s="1" t="s">
        <v>23</v>
      </c>
      <c r="R70" s="1" t="b">
        <f>NOT(ISERROR(HLOOKUP(Lists!$A$9,$E70:$P70,1,0)))</f>
        <v>0</v>
      </c>
      <c r="S70" s="1" t="b">
        <f>NOT(ISERROR(HLOOKUP(Lists!$A$8,$E70:$P70,1,0)))</f>
        <v>0</v>
      </c>
      <c r="T70" s="1" t="b">
        <f>NOT(ISERROR(HLOOKUP(Lists!$A$7,E70:$P70,1,0)))</f>
        <v>0</v>
      </c>
      <c r="U70" t="str">
        <f>IF(R70=1,"liste_yapos",IF(S70=1,"liste_yapos",IF(T70=1,"liste_yapro","liste_normale")))</f>
        <v>liste_normale</v>
      </c>
      <c r="W70" s="1">
        <f>IF($E70=W$2,$B70,0)</f>
        <v>0</v>
      </c>
      <c r="X70" s="1">
        <f>IF($E70=X$2,$B70,0)</f>
        <v>0</v>
      </c>
      <c r="Y70" s="1">
        <f>IF($E70=Y$2,$B70,0)</f>
        <v>0</v>
      </c>
      <c r="Z70" s="1">
        <f>IF($E70=Z$2,$B70,0)</f>
        <v>0</v>
      </c>
      <c r="AA70" s="1">
        <f>IF($E70=AA$2,$B70,0)</f>
        <v>0</v>
      </c>
      <c r="AB70" s="1">
        <f>IF($F70=AB$2,$B70,0)</f>
        <v>0</v>
      </c>
      <c r="AC70" s="1">
        <f>IF($F70=AC$2,$B70,0)</f>
        <v>0</v>
      </c>
      <c r="AD70" s="1">
        <f>IF($F70=AD$2,$B70,0)</f>
        <v>0</v>
      </c>
      <c r="AE70" s="1">
        <f>IF($F70=AE$2,$B70,0)</f>
        <v>0</v>
      </c>
      <c r="AF70" s="1">
        <f>IF($F70=AF$2,$B70,0)</f>
        <v>0</v>
      </c>
      <c r="AG70" s="1">
        <f>IF($G70=AG$2,$B70,0)</f>
        <v>0</v>
      </c>
      <c r="AH70" s="1">
        <f>IF($G70=AH$2,$B70,0)</f>
        <v>0</v>
      </c>
      <c r="AI70" s="1">
        <f>IF($G70=AI$2,$B70,0)</f>
        <v>0</v>
      </c>
      <c r="AJ70" s="1">
        <f>IF($G70=AJ$2,$B70,0)</f>
        <v>0</v>
      </c>
      <c r="AK70" s="1">
        <f>IF($G70=AK$2,$B70,0)</f>
        <v>0</v>
      </c>
      <c r="AL70" s="1">
        <f>IF($H70=AL$2,$B70,0)</f>
        <v>0</v>
      </c>
      <c r="AM70" s="1">
        <f>IF($H70=AM$2,$B70,0)</f>
        <v>0</v>
      </c>
      <c r="AN70" s="1">
        <f>IF($H70=AN$2,$B70,0)</f>
        <v>0</v>
      </c>
      <c r="AO70" s="1">
        <f>IF($H70=AO$2,$B70,0)</f>
        <v>0</v>
      </c>
      <c r="AP70" s="1">
        <f>IF($H70=AP$2,$B70,0)</f>
        <v>0</v>
      </c>
      <c r="AQ70" s="1">
        <f>IF($I70=AQ$2,$B70,0)</f>
        <v>0</v>
      </c>
      <c r="AR70" s="1">
        <f>IF($I70=AR$2,$B70,0)</f>
        <v>0</v>
      </c>
      <c r="AS70" s="1">
        <f>IF($I70=AS$2,$B70,0)</f>
        <v>0</v>
      </c>
      <c r="AT70" s="1">
        <f>IF($I70=AT$2,$B70,0)</f>
        <v>0</v>
      </c>
      <c r="AU70" s="1">
        <f>IF($I70=AU$2,$B70,0)</f>
        <v>0</v>
      </c>
      <c r="AV70" s="1">
        <f>IF($J70=AV$2,$B70,0)</f>
        <v>0</v>
      </c>
      <c r="AW70" s="1">
        <f>IF($J70=AW$2,$B70,0)</f>
        <v>0</v>
      </c>
      <c r="AX70" s="1">
        <f>IF($J70=AX$2,$B70,0)</f>
        <v>0</v>
      </c>
      <c r="AY70" s="1">
        <f>IF($J70=AY$2,$B70,0)</f>
        <v>0</v>
      </c>
      <c r="AZ70" s="1">
        <f>IF($J70=AZ$2,$B70,0)</f>
        <v>0</v>
      </c>
      <c r="BA70" s="1">
        <f>IF($K70=BA$2,$B70,0)</f>
        <v>0</v>
      </c>
      <c r="BB70" s="1">
        <f>IF($K70=BB$2,$B70,0)</f>
        <v>0</v>
      </c>
      <c r="BC70" s="1">
        <f>IF($K70=BC$2,$B70,0)</f>
        <v>0</v>
      </c>
      <c r="BD70" s="1">
        <f>IF($K70=BD$2,$B70,0)</f>
        <v>0</v>
      </c>
      <c r="BE70" s="1">
        <f>IF($K70=BE$2,$B70,0)</f>
        <v>0</v>
      </c>
      <c r="BF70" s="1">
        <f>IF($L70=BF$2,$B70,0)</f>
        <v>0</v>
      </c>
      <c r="BG70" s="1">
        <f>IF($L70=BG$2,$B70,0)</f>
        <v>0</v>
      </c>
      <c r="BH70" s="1">
        <f>IF($L70=BH$2,$B70,0)</f>
        <v>0</v>
      </c>
      <c r="BI70" s="1">
        <f>IF($L70=BI$2,$B70,0)</f>
        <v>0</v>
      </c>
      <c r="BJ70" s="1">
        <f>IF($L70=BJ$2,$B70,0)</f>
        <v>0</v>
      </c>
    </row>
    <row r="71" spans="1:62" ht="12.75">
      <c r="A71" s="1" t="s">
        <v>94</v>
      </c>
      <c r="B71" s="1">
        <v>4</v>
      </c>
      <c r="C71" s="1">
        <v>3</v>
      </c>
      <c r="E71" s="1" t="s">
        <v>23</v>
      </c>
      <c r="F71" s="1" t="s">
        <v>23</v>
      </c>
      <c r="G71" s="1" t="s">
        <v>23</v>
      </c>
      <c r="H71" s="1" t="s">
        <v>23</v>
      </c>
      <c r="I71" s="1" t="s">
        <v>23</v>
      </c>
      <c r="J71" s="1" t="s">
        <v>23</v>
      </c>
      <c r="K71" s="1" t="s">
        <v>23</v>
      </c>
      <c r="L71" s="1" t="s">
        <v>23</v>
      </c>
      <c r="M71" s="1" t="s">
        <v>23</v>
      </c>
      <c r="N71" s="1" t="s">
        <v>23</v>
      </c>
      <c r="O71" s="1" t="s">
        <v>23</v>
      </c>
      <c r="P71" s="1" t="s">
        <v>23</v>
      </c>
      <c r="R71" s="1" t="b">
        <f>NOT(ISERROR(HLOOKUP(Lists!$A$9,$E71:$P71,1,0)))</f>
        <v>0</v>
      </c>
      <c r="S71" s="1" t="b">
        <f>NOT(ISERROR(HLOOKUP(Lists!$A$8,$E71:$P71,1,0)))</f>
        <v>0</v>
      </c>
      <c r="T71" s="1" t="b">
        <f>NOT(ISERROR(HLOOKUP(Lists!$A$7,E71:$P71,1,0)))</f>
        <v>0</v>
      </c>
      <c r="U71" t="str">
        <f>IF(R71=1,"liste_yapos",IF(S71=1,"liste_yapos",IF(T71=1,"liste_yapro","liste_normale")))</f>
        <v>liste_normale</v>
      </c>
      <c r="W71" s="1">
        <f>IF($E71=W$2,$B71,0)</f>
        <v>0</v>
      </c>
      <c r="X71" s="1">
        <f>IF($E71=X$2,$B71,0)</f>
        <v>0</v>
      </c>
      <c r="Y71" s="1">
        <f>IF($E71=Y$2,$B71,0)</f>
        <v>0</v>
      </c>
      <c r="Z71" s="1">
        <f>IF($E71=Z$2,$B71,0)</f>
        <v>0</v>
      </c>
      <c r="AA71" s="1">
        <f>IF($E71=AA$2,$B71,0)</f>
        <v>0</v>
      </c>
      <c r="AB71" s="1">
        <f>IF($F71=AB$2,$B71,0)</f>
        <v>0</v>
      </c>
      <c r="AC71" s="1">
        <f>IF($F71=AC$2,$B71,0)</f>
        <v>0</v>
      </c>
      <c r="AD71" s="1">
        <f>IF($F71=AD$2,$B71,0)</f>
        <v>0</v>
      </c>
      <c r="AE71" s="1">
        <f>IF($F71=AE$2,$B71,0)</f>
        <v>0</v>
      </c>
      <c r="AF71" s="1">
        <f>IF($F71=AF$2,$B71,0)</f>
        <v>0</v>
      </c>
      <c r="AG71" s="1">
        <f>IF($G71=AG$2,$B71,0)</f>
        <v>0</v>
      </c>
      <c r="AH71" s="1">
        <f>IF($G71=AH$2,$B71,0)</f>
        <v>0</v>
      </c>
      <c r="AI71" s="1">
        <f>IF($G71=AI$2,$B71,0)</f>
        <v>0</v>
      </c>
      <c r="AJ71" s="1">
        <f>IF($G71=AJ$2,$B71,0)</f>
        <v>0</v>
      </c>
      <c r="AK71" s="1">
        <f>IF($G71=AK$2,$B71,0)</f>
        <v>0</v>
      </c>
      <c r="AL71" s="1">
        <f>IF($H71=AL$2,$B71,0)</f>
        <v>0</v>
      </c>
      <c r="AM71" s="1">
        <f>IF($H71=AM$2,$B71,0)</f>
        <v>0</v>
      </c>
      <c r="AN71" s="1">
        <f>IF($H71=AN$2,$B71,0)</f>
        <v>0</v>
      </c>
      <c r="AO71" s="1">
        <f>IF($H71=AO$2,$B71,0)</f>
        <v>0</v>
      </c>
      <c r="AP71" s="1">
        <f>IF($H71=AP$2,$B71,0)</f>
        <v>0</v>
      </c>
      <c r="AQ71" s="1">
        <f>IF($I71=AQ$2,$B71,0)</f>
        <v>0</v>
      </c>
      <c r="AR71" s="1">
        <f>IF($I71=AR$2,$B71,0)</f>
        <v>0</v>
      </c>
      <c r="AS71" s="1">
        <f>IF($I71=AS$2,$B71,0)</f>
        <v>0</v>
      </c>
      <c r="AT71" s="1">
        <f>IF($I71=AT$2,$B71,0)</f>
        <v>0</v>
      </c>
      <c r="AU71" s="1">
        <f>IF($I71=AU$2,$B71,0)</f>
        <v>0</v>
      </c>
      <c r="AV71" s="1">
        <f>IF($J71=AV$2,$B71,0)</f>
        <v>0</v>
      </c>
      <c r="AW71" s="1">
        <f>IF($J71=AW$2,$B71,0)</f>
        <v>0</v>
      </c>
      <c r="AX71" s="1">
        <f>IF($J71=AX$2,$B71,0)</f>
        <v>0</v>
      </c>
      <c r="AY71" s="1">
        <f>IF($J71=AY$2,$B71,0)</f>
        <v>0</v>
      </c>
      <c r="AZ71" s="1">
        <f>IF($J71=AZ$2,$B71,0)</f>
        <v>0</v>
      </c>
      <c r="BA71" s="1">
        <f>IF($K71=BA$2,$B71,0)</f>
        <v>0</v>
      </c>
      <c r="BB71" s="1">
        <f>IF($K71=BB$2,$B71,0)</f>
        <v>0</v>
      </c>
      <c r="BC71" s="1">
        <f>IF($K71=BC$2,$B71,0)</f>
        <v>0</v>
      </c>
      <c r="BD71" s="1">
        <f>IF($K71=BD$2,$B71,0)</f>
        <v>0</v>
      </c>
      <c r="BE71" s="1">
        <f>IF($K71=BE$2,$B71,0)</f>
        <v>0</v>
      </c>
      <c r="BF71" s="1">
        <f>IF($L71=BF$2,$B71,0)</f>
        <v>0</v>
      </c>
      <c r="BG71" s="1">
        <f>IF($L71=BG$2,$B71,0)</f>
        <v>0</v>
      </c>
      <c r="BH71" s="1">
        <f>IF($L71=BH$2,$B71,0)</f>
        <v>0</v>
      </c>
      <c r="BI71" s="1">
        <f>IF($L71=BI$2,$B71,0)</f>
        <v>0</v>
      </c>
      <c r="BJ71" s="1">
        <f>IF($L71=BJ$2,$B71,0)</f>
        <v>0</v>
      </c>
    </row>
    <row r="72" spans="1:62" ht="12.75">
      <c r="A72" s="1" t="s">
        <v>95</v>
      </c>
      <c r="B72" s="1">
        <v>5</v>
      </c>
      <c r="C72" s="1">
        <v>7</v>
      </c>
      <c r="E72" s="1" t="s">
        <v>23</v>
      </c>
      <c r="F72" s="1" t="s">
        <v>23</v>
      </c>
      <c r="G72" s="1" t="s">
        <v>23</v>
      </c>
      <c r="H72" s="1" t="s">
        <v>23</v>
      </c>
      <c r="I72" s="1" t="s">
        <v>23</v>
      </c>
      <c r="J72" s="1" t="s">
        <v>23</v>
      </c>
      <c r="K72" s="1" t="s">
        <v>23</v>
      </c>
      <c r="L72" s="1" t="s">
        <v>23</v>
      </c>
      <c r="M72" s="1" t="s">
        <v>23</v>
      </c>
      <c r="N72" s="1" t="s">
        <v>23</v>
      </c>
      <c r="O72" s="1" t="s">
        <v>23</v>
      </c>
      <c r="P72" s="1" t="s">
        <v>23</v>
      </c>
      <c r="R72" s="1" t="b">
        <f>NOT(ISERROR(HLOOKUP(Lists!$A$9,$E72:$P72,1,0)))</f>
        <v>0</v>
      </c>
      <c r="S72" s="1" t="b">
        <f>NOT(ISERROR(HLOOKUP(Lists!$A$8,$E72:$P72,1,0)))</f>
        <v>0</v>
      </c>
      <c r="T72" s="1" t="b">
        <f>NOT(ISERROR(HLOOKUP(Lists!$A$7,E72:$P72,1,0)))</f>
        <v>0</v>
      </c>
      <c r="U72" t="str">
        <f>IF(R72=1,"liste_yapos",IF(S72=1,"liste_yapos",IF(T72=1,"liste_yapro","liste_normale")))</f>
        <v>liste_normale</v>
      </c>
      <c r="W72" s="1">
        <f>IF($E72=W$2,$B72,0)</f>
        <v>0</v>
      </c>
      <c r="X72" s="1">
        <f>IF($E72=X$2,$B72,0)</f>
        <v>0</v>
      </c>
      <c r="Y72" s="1">
        <f>IF($E72=Y$2,$B72,0)</f>
        <v>0</v>
      </c>
      <c r="Z72" s="1">
        <f>IF($E72=Z$2,$B72,0)</f>
        <v>0</v>
      </c>
      <c r="AA72" s="1">
        <f>IF($E72=AA$2,$B72,0)</f>
        <v>0</v>
      </c>
      <c r="AB72" s="1">
        <f>IF($F72=AB$2,$B72,0)</f>
        <v>0</v>
      </c>
      <c r="AC72" s="1">
        <f>IF($F72=AC$2,$B72,0)</f>
        <v>0</v>
      </c>
      <c r="AD72" s="1">
        <f>IF($F72=AD$2,$B72,0)</f>
        <v>0</v>
      </c>
      <c r="AE72" s="1">
        <f>IF($F72=AE$2,$B72,0)</f>
        <v>0</v>
      </c>
      <c r="AF72" s="1">
        <f>IF($F72=AF$2,$B72,0)</f>
        <v>0</v>
      </c>
      <c r="AG72" s="1">
        <f>IF($G72=AG$2,$B72,0)</f>
        <v>0</v>
      </c>
      <c r="AH72" s="1">
        <f>IF($G72=AH$2,$B72,0)</f>
        <v>0</v>
      </c>
      <c r="AI72" s="1">
        <f>IF($G72=AI$2,$B72,0)</f>
        <v>0</v>
      </c>
      <c r="AJ72" s="1">
        <f>IF($G72=AJ$2,$B72,0)</f>
        <v>0</v>
      </c>
      <c r="AK72" s="1">
        <f>IF($G72=AK$2,$B72,0)</f>
        <v>0</v>
      </c>
      <c r="AL72" s="1">
        <f>IF($H72=AL$2,$B72,0)</f>
        <v>0</v>
      </c>
      <c r="AM72" s="1">
        <f>IF($H72=AM$2,$B72,0)</f>
        <v>0</v>
      </c>
      <c r="AN72" s="1">
        <f>IF($H72=AN$2,$B72,0)</f>
        <v>0</v>
      </c>
      <c r="AO72" s="1">
        <f>IF($H72=AO$2,$B72,0)</f>
        <v>0</v>
      </c>
      <c r="AP72" s="1">
        <f>IF($H72=AP$2,$B72,0)</f>
        <v>0</v>
      </c>
      <c r="AQ72" s="1">
        <f>IF($I72=AQ$2,$B72,0)</f>
        <v>0</v>
      </c>
      <c r="AR72" s="1">
        <f>IF($I72=AR$2,$B72,0)</f>
        <v>0</v>
      </c>
      <c r="AS72" s="1">
        <f>IF($I72=AS$2,$B72,0)</f>
        <v>0</v>
      </c>
      <c r="AT72" s="1">
        <f>IF($I72=AT$2,$B72,0)</f>
        <v>0</v>
      </c>
      <c r="AU72" s="1">
        <f>IF($I72=AU$2,$B72,0)</f>
        <v>0</v>
      </c>
      <c r="AV72" s="1">
        <f>IF($J72=AV$2,$B72,0)</f>
        <v>0</v>
      </c>
      <c r="AW72" s="1">
        <f>IF($J72=AW$2,$B72,0)</f>
        <v>0</v>
      </c>
      <c r="AX72" s="1">
        <f>IF($J72=AX$2,$B72,0)</f>
        <v>0</v>
      </c>
      <c r="AY72" s="1">
        <f>IF($J72=AY$2,$B72,0)</f>
        <v>0</v>
      </c>
      <c r="AZ72" s="1">
        <f>IF($J72=AZ$2,$B72,0)</f>
        <v>0</v>
      </c>
      <c r="BA72" s="1">
        <f>IF($K72=BA$2,$B72,0)</f>
        <v>0</v>
      </c>
      <c r="BB72" s="1">
        <f>IF($K72=BB$2,$B72,0)</f>
        <v>0</v>
      </c>
      <c r="BC72" s="1">
        <f>IF($K72=BC$2,$B72,0)</f>
        <v>0</v>
      </c>
      <c r="BD72" s="1">
        <f>IF($K72=BD$2,$B72,0)</f>
        <v>0</v>
      </c>
      <c r="BE72" s="1">
        <f>IF($K72=BE$2,$B72,0)</f>
        <v>0</v>
      </c>
      <c r="BF72" s="1">
        <f>IF($L72=BF$2,$B72,0)</f>
        <v>0</v>
      </c>
      <c r="BG72" s="1">
        <f>IF($L72=BG$2,$B72,0)</f>
        <v>0</v>
      </c>
      <c r="BH72" s="1">
        <f>IF($L72=BH$2,$B72,0)</f>
        <v>0</v>
      </c>
      <c r="BI72" s="1">
        <f>IF($L72=BI$2,$B72,0)</f>
        <v>0</v>
      </c>
      <c r="BJ72" s="1">
        <f>IF($L72=BJ$2,$B72,0)</f>
        <v>0</v>
      </c>
    </row>
    <row r="73" spans="1:62" ht="12.75">
      <c r="A73" s="1" t="s">
        <v>96</v>
      </c>
      <c r="B73" s="1">
        <v>6</v>
      </c>
      <c r="C73" s="1">
        <v>5</v>
      </c>
      <c r="E73" s="1" t="s">
        <v>23</v>
      </c>
      <c r="F73" s="1" t="s">
        <v>23</v>
      </c>
      <c r="G73" s="1" t="s">
        <v>23</v>
      </c>
      <c r="H73" s="1" t="s">
        <v>23</v>
      </c>
      <c r="I73" s="1" t="s">
        <v>23</v>
      </c>
      <c r="J73" s="1" t="s">
        <v>23</v>
      </c>
      <c r="K73" s="1" t="s">
        <v>23</v>
      </c>
      <c r="L73" s="1" t="s">
        <v>23</v>
      </c>
      <c r="M73" s="1" t="s">
        <v>23</v>
      </c>
      <c r="N73" s="1" t="s">
        <v>23</v>
      </c>
      <c r="O73" s="1" t="s">
        <v>27</v>
      </c>
      <c r="P73" s="1" t="s">
        <v>23</v>
      </c>
      <c r="R73" s="1" t="b">
        <f>NOT(ISERROR(HLOOKUP(Lists!$A$9,$E73:$P73,1,0)))</f>
        <v>0</v>
      </c>
      <c r="S73" s="1" t="b">
        <f>NOT(ISERROR(HLOOKUP(Lists!$A$8,$E73:$P73,1,0)))</f>
        <v>1</v>
      </c>
      <c r="T73" s="1" t="b">
        <f>NOT(ISERROR(HLOOKUP(Lists!$A$7,E73:$P73,1,0)))</f>
        <v>0</v>
      </c>
      <c r="U73" t="str">
        <f>IF(R73=1,"liste_yapos",IF(S73=1,"liste_yapos",IF(T73=1,"liste_yapro","liste_normale")))</f>
        <v>liste_yapos</v>
      </c>
      <c r="W73" s="1">
        <f>IF($E73=W$2,$B73,0)</f>
        <v>0</v>
      </c>
      <c r="X73" s="1">
        <f>IF($E73=X$2,$B73,0)</f>
        <v>0</v>
      </c>
      <c r="Y73" s="1">
        <f>IF($E73=Y$2,$B73,0)</f>
        <v>0</v>
      </c>
      <c r="Z73" s="1">
        <f>IF($E73=Z$2,$B73,0)</f>
        <v>0</v>
      </c>
      <c r="AA73" s="1">
        <f>IF($E73=AA$2,$B73,0)</f>
        <v>0</v>
      </c>
      <c r="AB73" s="1">
        <f>IF($F73=AB$2,$B73,0)</f>
        <v>0</v>
      </c>
      <c r="AC73" s="1">
        <f>IF($F73=AC$2,$B73,0)</f>
        <v>0</v>
      </c>
      <c r="AD73" s="1">
        <f>IF($F73=AD$2,$B73,0)</f>
        <v>0</v>
      </c>
      <c r="AE73" s="1">
        <f>IF($F73=AE$2,$B73,0)</f>
        <v>0</v>
      </c>
      <c r="AF73" s="1">
        <f>IF($F73=AF$2,$B73,0)</f>
        <v>0</v>
      </c>
      <c r="AG73" s="1">
        <f>IF($G73=AG$2,$B73,0)</f>
        <v>0</v>
      </c>
      <c r="AH73" s="1">
        <f>IF($G73=AH$2,$B73,0)</f>
        <v>0</v>
      </c>
      <c r="AI73" s="1">
        <f>IF($G73=AI$2,$B73,0)</f>
        <v>0</v>
      </c>
      <c r="AJ73" s="1">
        <f>IF($G73=AJ$2,$B73,0)</f>
        <v>0</v>
      </c>
      <c r="AK73" s="1">
        <f>IF($G73=AK$2,$B73,0)</f>
        <v>0</v>
      </c>
      <c r="AL73" s="1">
        <f>IF($H73=AL$2,$B73,0)</f>
        <v>0</v>
      </c>
      <c r="AM73" s="1">
        <f>IF($H73=AM$2,$B73,0)</f>
        <v>0</v>
      </c>
      <c r="AN73" s="1">
        <f>IF($H73=AN$2,$B73,0)</f>
        <v>0</v>
      </c>
      <c r="AO73" s="1">
        <f>IF($H73=AO$2,$B73,0)</f>
        <v>0</v>
      </c>
      <c r="AP73" s="1">
        <f>IF($H73=AP$2,$B73,0)</f>
        <v>0</v>
      </c>
      <c r="AQ73" s="1">
        <f>IF($I73=AQ$2,$B73,0)</f>
        <v>0</v>
      </c>
      <c r="AR73" s="1">
        <f>IF($I73=AR$2,$B73,0)</f>
        <v>0</v>
      </c>
      <c r="AS73" s="1">
        <f>IF($I73=AS$2,$B73,0)</f>
        <v>0</v>
      </c>
      <c r="AT73" s="1">
        <f>IF($I73=AT$2,$B73,0)</f>
        <v>0</v>
      </c>
      <c r="AU73" s="1">
        <f>IF($I73=AU$2,$B73,0)</f>
        <v>0</v>
      </c>
      <c r="AV73" s="1">
        <f>IF($J73=AV$2,$B73,0)</f>
        <v>0</v>
      </c>
      <c r="AW73" s="1">
        <f>IF($J73=AW$2,$B73,0)</f>
        <v>0</v>
      </c>
      <c r="AX73" s="1">
        <f>IF($J73=AX$2,$B73,0)</f>
        <v>0</v>
      </c>
      <c r="AY73" s="1">
        <f>IF($J73=AY$2,$B73,0)</f>
        <v>0</v>
      </c>
      <c r="AZ73" s="1">
        <f>IF($J73=AZ$2,$B73,0)</f>
        <v>0</v>
      </c>
      <c r="BA73" s="1">
        <f>IF($K73=BA$2,$B73,0)</f>
        <v>0</v>
      </c>
      <c r="BB73" s="1">
        <f>IF($K73=BB$2,$B73,0)</f>
        <v>0</v>
      </c>
      <c r="BC73" s="1">
        <f>IF($K73=BC$2,$B73,0)</f>
        <v>0</v>
      </c>
      <c r="BD73" s="1">
        <f>IF($K73=BD$2,$B73,0)</f>
        <v>0</v>
      </c>
      <c r="BE73" s="1">
        <f>IF($K73=BE$2,$B73,0)</f>
        <v>0</v>
      </c>
      <c r="BF73" s="1">
        <f>IF($L73=BF$2,$B73,0)</f>
        <v>0</v>
      </c>
      <c r="BG73" s="1">
        <f>IF($L73=BG$2,$B73,0)</f>
        <v>0</v>
      </c>
      <c r="BH73" s="1">
        <f>IF($L73=BH$2,$B73,0)</f>
        <v>0</v>
      </c>
      <c r="BI73" s="1">
        <f>IF($L73=BI$2,$B73,0)</f>
        <v>0</v>
      </c>
      <c r="BJ73" s="1">
        <f>IF($L73=BJ$2,$B73,0)</f>
        <v>0</v>
      </c>
    </row>
    <row r="74" spans="1:62" ht="12.75">
      <c r="A74" s="1" t="s">
        <v>97</v>
      </c>
      <c r="B74" s="1">
        <v>4</v>
      </c>
      <c r="C74" s="1">
        <v>1</v>
      </c>
      <c r="E74" s="1" t="s">
        <v>23</v>
      </c>
      <c r="F74" s="1" t="s">
        <v>23</v>
      </c>
      <c r="G74" s="1" t="s">
        <v>23</v>
      </c>
      <c r="H74" s="1" t="s">
        <v>23</v>
      </c>
      <c r="I74" s="1" t="s">
        <v>23</v>
      </c>
      <c r="J74" s="1" t="s">
        <v>23</v>
      </c>
      <c r="K74" s="1" t="s">
        <v>23</v>
      </c>
      <c r="L74" s="1" t="s">
        <v>23</v>
      </c>
      <c r="M74" s="1" t="s">
        <v>23</v>
      </c>
      <c r="N74" s="1" t="s">
        <v>23</v>
      </c>
      <c r="O74" s="1" t="s">
        <v>23</v>
      </c>
      <c r="P74" s="1" t="s">
        <v>23</v>
      </c>
      <c r="R74" s="1" t="b">
        <f>NOT(ISERROR(HLOOKUP(Lists!$A$9,$E74:$P74,1,0)))</f>
        <v>0</v>
      </c>
      <c r="S74" s="1" t="b">
        <f>NOT(ISERROR(HLOOKUP(Lists!$A$8,$E74:$P74,1,0)))</f>
        <v>0</v>
      </c>
      <c r="T74" s="1" t="b">
        <f>NOT(ISERROR(HLOOKUP(Lists!$A$7,E74:$P74,1,0)))</f>
        <v>0</v>
      </c>
      <c r="U74" t="str">
        <f>IF(R74=1,"liste_yapos",IF(S74=1,"liste_yapos",IF(T74=1,"liste_yapro","liste_normale")))</f>
        <v>liste_normale</v>
      </c>
      <c r="W74" s="1">
        <f>IF($E74=W$2,$B74,0)</f>
        <v>0</v>
      </c>
      <c r="X74" s="1">
        <f>IF($E74=X$2,$B74,0)</f>
        <v>0</v>
      </c>
      <c r="Y74" s="1">
        <f>IF($E74=Y$2,$B74,0)</f>
        <v>0</v>
      </c>
      <c r="Z74" s="1">
        <f>IF($E74=Z$2,$B74,0)</f>
        <v>0</v>
      </c>
      <c r="AA74" s="1">
        <f>IF($E74=AA$2,$B74,0)</f>
        <v>0</v>
      </c>
      <c r="AB74" s="1">
        <f>IF($F74=AB$2,$B74,0)</f>
        <v>0</v>
      </c>
      <c r="AC74" s="1">
        <f>IF($F74=AC$2,$B74,0)</f>
        <v>0</v>
      </c>
      <c r="AD74" s="1">
        <f>IF($F74=AD$2,$B74,0)</f>
        <v>0</v>
      </c>
      <c r="AE74" s="1">
        <f>IF($F74=AE$2,$B74,0)</f>
        <v>0</v>
      </c>
      <c r="AF74" s="1">
        <f>IF($F74=AF$2,$B74,0)</f>
        <v>0</v>
      </c>
      <c r="AG74" s="1">
        <f>IF($G74=AG$2,$B74,0)</f>
        <v>0</v>
      </c>
      <c r="AH74" s="1">
        <f>IF($G74=AH$2,$B74,0)</f>
        <v>0</v>
      </c>
      <c r="AI74" s="1">
        <f>IF($G74=AI$2,$B74,0)</f>
        <v>0</v>
      </c>
      <c r="AJ74" s="1">
        <f>IF($G74=AJ$2,$B74,0)</f>
        <v>0</v>
      </c>
      <c r="AK74" s="1">
        <f>IF($G74=AK$2,$B74,0)</f>
        <v>0</v>
      </c>
      <c r="AL74" s="1">
        <f>IF($H74=AL$2,$B74,0)</f>
        <v>0</v>
      </c>
      <c r="AM74" s="1">
        <f>IF($H74=AM$2,$B74,0)</f>
        <v>0</v>
      </c>
      <c r="AN74" s="1">
        <f>IF($H74=AN$2,$B74,0)</f>
        <v>0</v>
      </c>
      <c r="AO74" s="1">
        <f>IF($H74=AO$2,$B74,0)</f>
        <v>0</v>
      </c>
      <c r="AP74" s="1">
        <f>IF($H74=AP$2,$B74,0)</f>
        <v>0</v>
      </c>
      <c r="AQ74" s="1">
        <f>IF($I74=AQ$2,$B74,0)</f>
        <v>0</v>
      </c>
      <c r="AR74" s="1">
        <f>IF($I74=AR$2,$B74,0)</f>
        <v>0</v>
      </c>
      <c r="AS74" s="1">
        <f>IF($I74=AS$2,$B74,0)</f>
        <v>0</v>
      </c>
      <c r="AT74" s="1">
        <f>IF($I74=AT$2,$B74,0)</f>
        <v>0</v>
      </c>
      <c r="AU74" s="1">
        <f>IF($I74=AU$2,$B74,0)</f>
        <v>0</v>
      </c>
      <c r="AV74" s="1">
        <f>IF($J74=AV$2,$B74,0)</f>
        <v>0</v>
      </c>
      <c r="AW74" s="1">
        <f>IF($J74=AW$2,$B74,0)</f>
        <v>0</v>
      </c>
      <c r="AX74" s="1">
        <f>IF($J74=AX$2,$B74,0)</f>
        <v>0</v>
      </c>
      <c r="AY74" s="1">
        <f>IF($J74=AY$2,$B74,0)</f>
        <v>0</v>
      </c>
      <c r="AZ74" s="1">
        <f>IF($J74=AZ$2,$B74,0)</f>
        <v>0</v>
      </c>
      <c r="BA74" s="1">
        <f>IF($K74=BA$2,$B74,0)</f>
        <v>0</v>
      </c>
      <c r="BB74" s="1">
        <f>IF($K74=BB$2,$B74,0)</f>
        <v>0</v>
      </c>
      <c r="BC74" s="1">
        <f>IF($K74=BC$2,$B74,0)</f>
        <v>0</v>
      </c>
      <c r="BD74" s="1">
        <f>IF($K74=BD$2,$B74,0)</f>
        <v>0</v>
      </c>
      <c r="BE74" s="1">
        <f>IF($K74=BE$2,$B74,0)</f>
        <v>0</v>
      </c>
      <c r="BF74" s="1">
        <f>IF($L74=BF$2,$B74,0)</f>
        <v>0</v>
      </c>
      <c r="BG74" s="1">
        <f>IF($L74=BG$2,$B74,0)</f>
        <v>0</v>
      </c>
      <c r="BH74" s="1">
        <f>IF($L74=BH$2,$B74,0)</f>
        <v>0</v>
      </c>
      <c r="BI74" s="1">
        <f>IF($L74=BI$2,$B74,0)</f>
        <v>0</v>
      </c>
      <c r="BJ74" s="1">
        <f>IF($L74=BJ$2,$B74,0)</f>
        <v>0</v>
      </c>
    </row>
    <row r="75" spans="1:62" ht="12.75">
      <c r="A75" s="1" t="s">
        <v>98</v>
      </c>
      <c r="B75" s="1">
        <v>5</v>
      </c>
      <c r="C75" s="1">
        <v>2</v>
      </c>
      <c r="E75" s="1" t="s">
        <v>23</v>
      </c>
      <c r="F75" s="1" t="s">
        <v>23</v>
      </c>
      <c r="G75" s="1" t="s">
        <v>23</v>
      </c>
      <c r="H75" s="1" t="s">
        <v>23</v>
      </c>
      <c r="I75" s="1" t="s">
        <v>23</v>
      </c>
      <c r="J75" s="1" t="s">
        <v>23</v>
      </c>
      <c r="K75" s="1" t="s">
        <v>23</v>
      </c>
      <c r="L75" s="1" t="s">
        <v>23</v>
      </c>
      <c r="M75" s="1" t="s">
        <v>23</v>
      </c>
      <c r="N75" s="1" t="s">
        <v>23</v>
      </c>
      <c r="O75" s="1" t="s">
        <v>27</v>
      </c>
      <c r="P75" s="1" t="s">
        <v>23</v>
      </c>
      <c r="R75" s="1" t="b">
        <f>NOT(ISERROR(HLOOKUP(Lists!$A$9,$E75:$P75,1,0)))</f>
        <v>0</v>
      </c>
      <c r="S75" s="1" t="b">
        <f>NOT(ISERROR(HLOOKUP(Lists!$A$8,$E75:$P75,1,0)))</f>
        <v>1</v>
      </c>
      <c r="T75" s="1" t="b">
        <f>NOT(ISERROR(HLOOKUP(Lists!$A$7,E75:$P75,1,0)))</f>
        <v>0</v>
      </c>
      <c r="U75" t="str">
        <f>IF(R75=1,"liste_yapos",IF(S75=1,"liste_yapos",IF(T75=1,"liste_yapro","liste_normale")))</f>
        <v>liste_yapos</v>
      </c>
      <c r="W75" s="1">
        <f>IF($E75=W$2,$B75,0)</f>
        <v>0</v>
      </c>
      <c r="X75" s="1">
        <f>IF($E75=X$2,$B75,0)</f>
        <v>0</v>
      </c>
      <c r="Y75" s="1">
        <f>IF($E75=Y$2,$B75,0)</f>
        <v>0</v>
      </c>
      <c r="Z75" s="1">
        <f>IF($E75=Z$2,$B75,0)</f>
        <v>0</v>
      </c>
      <c r="AA75" s="1">
        <f>IF($E75=AA$2,$B75,0)</f>
        <v>0</v>
      </c>
      <c r="AB75" s="1">
        <f>IF($F75=AB$2,$B75,0)</f>
        <v>0</v>
      </c>
      <c r="AC75" s="1">
        <f>IF($F75=AC$2,$B75,0)</f>
        <v>0</v>
      </c>
      <c r="AD75" s="1">
        <f>IF($F75=AD$2,$B75,0)</f>
        <v>0</v>
      </c>
      <c r="AE75" s="1">
        <f>IF($F75=AE$2,$B75,0)</f>
        <v>0</v>
      </c>
      <c r="AF75" s="1">
        <f>IF($F75=AF$2,$B75,0)</f>
        <v>0</v>
      </c>
      <c r="AG75" s="1">
        <f>IF($G75=AG$2,$B75,0)</f>
        <v>0</v>
      </c>
      <c r="AH75" s="1">
        <f>IF($G75=AH$2,$B75,0)</f>
        <v>0</v>
      </c>
      <c r="AI75" s="1">
        <f>IF($G75=AI$2,$B75,0)</f>
        <v>0</v>
      </c>
      <c r="AJ75" s="1">
        <f>IF($G75=AJ$2,$B75,0)</f>
        <v>0</v>
      </c>
      <c r="AK75" s="1">
        <f>IF($G75=AK$2,$B75,0)</f>
        <v>0</v>
      </c>
      <c r="AL75" s="1">
        <f>IF($H75=AL$2,$B75,0)</f>
        <v>0</v>
      </c>
      <c r="AM75" s="1">
        <f>IF($H75=AM$2,$B75,0)</f>
        <v>0</v>
      </c>
      <c r="AN75" s="1">
        <f>IF($H75=AN$2,$B75,0)</f>
        <v>0</v>
      </c>
      <c r="AO75" s="1">
        <f>IF($H75=AO$2,$B75,0)</f>
        <v>0</v>
      </c>
      <c r="AP75" s="1">
        <f>IF($H75=AP$2,$B75,0)</f>
        <v>0</v>
      </c>
      <c r="AQ75" s="1">
        <f>IF($I75=AQ$2,$B75,0)</f>
        <v>0</v>
      </c>
      <c r="AR75" s="1">
        <f>IF($I75=AR$2,$B75,0)</f>
        <v>0</v>
      </c>
      <c r="AS75" s="1">
        <f>IF($I75=AS$2,$B75,0)</f>
        <v>0</v>
      </c>
      <c r="AT75" s="1">
        <f>IF($I75=AT$2,$B75,0)</f>
        <v>0</v>
      </c>
      <c r="AU75" s="1">
        <f>IF($I75=AU$2,$B75,0)</f>
        <v>0</v>
      </c>
      <c r="AV75" s="1">
        <f>IF($J75=AV$2,$B75,0)</f>
        <v>0</v>
      </c>
      <c r="AW75" s="1">
        <f>IF($J75=AW$2,$B75,0)</f>
        <v>0</v>
      </c>
      <c r="AX75" s="1">
        <f>IF($J75=AX$2,$B75,0)</f>
        <v>0</v>
      </c>
      <c r="AY75" s="1">
        <f>IF($J75=AY$2,$B75,0)</f>
        <v>0</v>
      </c>
      <c r="AZ75" s="1">
        <f>IF($J75=AZ$2,$B75,0)</f>
        <v>0</v>
      </c>
      <c r="BA75" s="1">
        <f>IF($K75=BA$2,$B75,0)</f>
        <v>0</v>
      </c>
      <c r="BB75" s="1">
        <f>IF($K75=BB$2,$B75,0)</f>
        <v>0</v>
      </c>
      <c r="BC75" s="1">
        <f>IF($K75=BC$2,$B75,0)</f>
        <v>0</v>
      </c>
      <c r="BD75" s="1">
        <f>IF($K75=BD$2,$B75,0)</f>
        <v>0</v>
      </c>
      <c r="BE75" s="1">
        <f>IF($K75=BE$2,$B75,0)</f>
        <v>0</v>
      </c>
      <c r="BF75" s="1">
        <f>IF($L75=BF$2,$B75,0)</f>
        <v>0</v>
      </c>
      <c r="BG75" s="1">
        <f>IF($L75=BG$2,$B75,0)</f>
        <v>0</v>
      </c>
      <c r="BH75" s="1">
        <f>IF($L75=BH$2,$B75,0)</f>
        <v>0</v>
      </c>
      <c r="BI75" s="1">
        <f>IF($L75=BI$2,$B75,0)</f>
        <v>0</v>
      </c>
      <c r="BJ75" s="1">
        <f>IF($L75=BJ$2,$B75,0)</f>
        <v>0</v>
      </c>
    </row>
    <row r="76" spans="1:62" ht="12.75">
      <c r="A76" s="1" t="s">
        <v>99</v>
      </c>
      <c r="B76" s="1">
        <v>4</v>
      </c>
      <c r="C76" s="1">
        <v>3</v>
      </c>
      <c r="E76" s="1" t="s">
        <v>27</v>
      </c>
      <c r="F76" s="1" t="s">
        <v>23</v>
      </c>
      <c r="G76" s="1" t="s">
        <v>23</v>
      </c>
      <c r="H76" s="1" t="s">
        <v>23</v>
      </c>
      <c r="I76" s="1" t="s">
        <v>23</v>
      </c>
      <c r="J76" s="1" t="s">
        <v>23</v>
      </c>
      <c r="K76" s="1" t="s">
        <v>23</v>
      </c>
      <c r="L76" s="1" t="s">
        <v>23</v>
      </c>
      <c r="M76" s="1" t="s">
        <v>23</v>
      </c>
      <c r="N76" s="1" t="s">
        <v>23</v>
      </c>
      <c r="O76" s="1" t="s">
        <v>23</v>
      </c>
      <c r="P76" s="1" t="s">
        <v>23</v>
      </c>
      <c r="R76" s="1" t="b">
        <f>NOT(ISERROR(HLOOKUP(Lists!$A$9,$E76:$P76,1,0)))</f>
        <v>0</v>
      </c>
      <c r="S76" s="1" t="b">
        <f>NOT(ISERROR(HLOOKUP(Lists!$A$8,$E76:$P76,1,0)))</f>
        <v>1</v>
      </c>
      <c r="T76" s="1" t="b">
        <f>NOT(ISERROR(HLOOKUP(Lists!$A$7,E76:$P76,1,0)))</f>
        <v>0</v>
      </c>
      <c r="U76" t="str">
        <f>IF(R76=1,"liste_yapos",IF(S76=1,"liste_yapos",IF(T76=1,"liste_yapro","liste_normale")))</f>
        <v>liste_yapos</v>
      </c>
      <c r="W76" s="1">
        <f>IF($E76=W$2,$B76,0)</f>
        <v>0</v>
      </c>
      <c r="X76" s="1">
        <f>IF($E76=X$2,$B76,0)</f>
        <v>4</v>
      </c>
      <c r="Y76" s="1">
        <f>IF($E76=Y$2,$B76,0)</f>
        <v>0</v>
      </c>
      <c r="Z76" s="1">
        <f>IF($E76=Z$2,$B76,0)</f>
        <v>0</v>
      </c>
      <c r="AA76" s="1">
        <f>IF($E76=AA$2,$B76,0)</f>
        <v>0</v>
      </c>
      <c r="AB76" s="1">
        <f>IF($F76=AB$2,$B76,0)</f>
        <v>0</v>
      </c>
      <c r="AC76" s="1">
        <f>IF($F76=AC$2,$B76,0)</f>
        <v>0</v>
      </c>
      <c r="AD76" s="1">
        <f>IF($F76=AD$2,$B76,0)</f>
        <v>0</v>
      </c>
      <c r="AE76" s="1">
        <f>IF($F76=AE$2,$B76,0)</f>
        <v>0</v>
      </c>
      <c r="AF76" s="1">
        <f>IF($F76=AF$2,$B76,0)</f>
        <v>0</v>
      </c>
      <c r="AG76" s="1">
        <f>IF($G76=AG$2,$B76,0)</f>
        <v>0</v>
      </c>
      <c r="AH76" s="1">
        <f>IF($G76=AH$2,$B76,0)</f>
        <v>0</v>
      </c>
      <c r="AI76" s="1">
        <f>IF($G76=AI$2,$B76,0)</f>
        <v>0</v>
      </c>
      <c r="AJ76" s="1">
        <f>IF($G76=AJ$2,$B76,0)</f>
        <v>0</v>
      </c>
      <c r="AK76" s="1">
        <f>IF($G76=AK$2,$B76,0)</f>
        <v>0</v>
      </c>
      <c r="AL76" s="1">
        <f>IF($H76=AL$2,$B76,0)</f>
        <v>0</v>
      </c>
      <c r="AM76" s="1">
        <f>IF($H76=AM$2,$B76,0)</f>
        <v>0</v>
      </c>
      <c r="AN76" s="1">
        <f>IF($H76=AN$2,$B76,0)</f>
        <v>0</v>
      </c>
      <c r="AO76" s="1">
        <f>IF($H76=AO$2,$B76,0)</f>
        <v>0</v>
      </c>
      <c r="AP76" s="1">
        <f>IF($H76=AP$2,$B76,0)</f>
        <v>0</v>
      </c>
      <c r="AQ76" s="1">
        <f>IF($I76=AQ$2,$B76,0)</f>
        <v>0</v>
      </c>
      <c r="AR76" s="1">
        <f>IF($I76=AR$2,$B76,0)</f>
        <v>0</v>
      </c>
      <c r="AS76" s="1">
        <f>IF($I76=AS$2,$B76,0)</f>
        <v>0</v>
      </c>
      <c r="AT76" s="1">
        <f>IF($I76=AT$2,$B76,0)</f>
        <v>0</v>
      </c>
      <c r="AU76" s="1">
        <f>IF($I76=AU$2,$B76,0)</f>
        <v>0</v>
      </c>
      <c r="AV76" s="1">
        <f>IF($J76=AV$2,$B76,0)</f>
        <v>0</v>
      </c>
      <c r="AW76" s="1">
        <f>IF($J76=AW$2,$B76,0)</f>
        <v>0</v>
      </c>
      <c r="AX76" s="1">
        <f>IF($J76=AX$2,$B76,0)</f>
        <v>0</v>
      </c>
      <c r="AY76" s="1">
        <f>IF($J76=AY$2,$B76,0)</f>
        <v>0</v>
      </c>
      <c r="AZ76" s="1">
        <f>IF($J76=AZ$2,$B76,0)</f>
        <v>0</v>
      </c>
      <c r="BA76" s="1">
        <f>IF($K76=BA$2,$B76,0)</f>
        <v>0</v>
      </c>
      <c r="BB76" s="1">
        <f>IF($K76=BB$2,$B76,0)</f>
        <v>0</v>
      </c>
      <c r="BC76" s="1">
        <f>IF($K76=BC$2,$B76,0)</f>
        <v>0</v>
      </c>
      <c r="BD76" s="1">
        <f>IF($K76=BD$2,$B76,0)</f>
        <v>0</v>
      </c>
      <c r="BE76" s="1">
        <f>IF($K76=BE$2,$B76,0)</f>
        <v>0</v>
      </c>
      <c r="BF76" s="1">
        <f>IF($L76=BF$2,$B76,0)</f>
        <v>0</v>
      </c>
      <c r="BG76" s="1">
        <f>IF($L76=BG$2,$B76,0)</f>
        <v>0</v>
      </c>
      <c r="BH76" s="1">
        <f>IF($L76=BH$2,$B76,0)</f>
        <v>0</v>
      </c>
      <c r="BI76" s="1">
        <f>IF($L76=BI$2,$B76,0)</f>
        <v>0</v>
      </c>
      <c r="BJ76" s="1">
        <f>IF($L76=BJ$2,$B76,0)</f>
        <v>0</v>
      </c>
    </row>
    <row r="77" spans="1:62" ht="12.75">
      <c r="A77" s="1" t="s">
        <v>100</v>
      </c>
      <c r="B77" s="1">
        <v>3</v>
      </c>
      <c r="C77" s="1">
        <v>2</v>
      </c>
      <c r="E77" s="1" t="s">
        <v>23</v>
      </c>
      <c r="F77" s="1" t="s">
        <v>23</v>
      </c>
      <c r="G77" s="1" t="s">
        <v>23</v>
      </c>
      <c r="H77" s="1" t="s">
        <v>23</v>
      </c>
      <c r="I77" s="1" t="s">
        <v>23</v>
      </c>
      <c r="J77" s="1" t="s">
        <v>23</v>
      </c>
      <c r="K77" s="1" t="s">
        <v>23</v>
      </c>
      <c r="L77" s="1" t="s">
        <v>23</v>
      </c>
      <c r="M77" s="1" t="s">
        <v>23</v>
      </c>
      <c r="N77" s="1" t="s">
        <v>23</v>
      </c>
      <c r="O77" s="1" t="s">
        <v>23</v>
      </c>
      <c r="P77" s="1" t="s">
        <v>23</v>
      </c>
      <c r="R77" s="1" t="b">
        <f>NOT(ISERROR(HLOOKUP(Lists!$A$9,$E77:$P77,1,0)))</f>
        <v>0</v>
      </c>
      <c r="S77" s="1" t="b">
        <f>NOT(ISERROR(HLOOKUP(Lists!$A$8,$E77:$P77,1,0)))</f>
        <v>0</v>
      </c>
      <c r="T77" s="1" t="b">
        <f>NOT(ISERROR(HLOOKUP(Lists!$A$7,E77:$P77,1,0)))</f>
        <v>0</v>
      </c>
      <c r="U77" t="str">
        <f>IF(R77=1,"liste_yapos",IF(S77=1,"liste_yapos",IF(T77=1,"liste_yapro","liste_normale")))</f>
        <v>liste_normale</v>
      </c>
      <c r="W77" s="1">
        <f>IF($E77=W$2,$B77,0)</f>
        <v>0</v>
      </c>
      <c r="X77" s="1">
        <f>IF($E77=X$2,$B77,0)</f>
        <v>0</v>
      </c>
      <c r="Y77" s="1">
        <f>IF($E77=Y$2,$B77,0)</f>
        <v>0</v>
      </c>
      <c r="Z77" s="1">
        <f>IF($E77=Z$2,$B77,0)</f>
        <v>0</v>
      </c>
      <c r="AA77" s="1">
        <f>IF($E77=AA$2,$B77,0)</f>
        <v>0</v>
      </c>
      <c r="AB77" s="1">
        <f>IF($F77=AB$2,$B77,0)</f>
        <v>0</v>
      </c>
      <c r="AC77" s="1">
        <f>IF($F77=AC$2,$B77,0)</f>
        <v>0</v>
      </c>
      <c r="AD77" s="1">
        <f>IF($F77=AD$2,$B77,0)</f>
        <v>0</v>
      </c>
      <c r="AE77" s="1">
        <f>IF($F77=AE$2,$B77,0)</f>
        <v>0</v>
      </c>
      <c r="AF77" s="1">
        <f>IF($F77=AF$2,$B77,0)</f>
        <v>0</v>
      </c>
      <c r="AG77" s="1">
        <f>IF($G77=AG$2,$B77,0)</f>
        <v>0</v>
      </c>
      <c r="AH77" s="1">
        <f>IF($G77=AH$2,$B77,0)</f>
        <v>0</v>
      </c>
      <c r="AI77" s="1">
        <f>IF($G77=AI$2,$B77,0)</f>
        <v>0</v>
      </c>
      <c r="AJ77" s="1">
        <f>IF($G77=AJ$2,$B77,0)</f>
        <v>0</v>
      </c>
      <c r="AK77" s="1">
        <f>IF($G77=AK$2,$B77,0)</f>
        <v>0</v>
      </c>
      <c r="AL77" s="1">
        <f>IF($H77=AL$2,$B77,0)</f>
        <v>0</v>
      </c>
      <c r="AM77" s="1">
        <f>IF($H77=AM$2,$B77,0)</f>
        <v>0</v>
      </c>
      <c r="AN77" s="1">
        <f>IF($H77=AN$2,$B77,0)</f>
        <v>0</v>
      </c>
      <c r="AO77" s="1">
        <f>IF($H77=AO$2,$B77,0)</f>
        <v>0</v>
      </c>
      <c r="AP77" s="1">
        <f>IF($H77=AP$2,$B77,0)</f>
        <v>0</v>
      </c>
      <c r="AQ77" s="1">
        <f>IF($I77=AQ$2,$B77,0)</f>
        <v>0</v>
      </c>
      <c r="AR77" s="1">
        <f>IF($I77=AR$2,$B77,0)</f>
        <v>0</v>
      </c>
      <c r="AS77" s="1">
        <f>IF($I77=AS$2,$B77,0)</f>
        <v>0</v>
      </c>
      <c r="AT77" s="1">
        <f>IF($I77=AT$2,$B77,0)</f>
        <v>0</v>
      </c>
      <c r="AU77" s="1">
        <f>IF($I77=AU$2,$B77,0)</f>
        <v>0</v>
      </c>
      <c r="AV77" s="1">
        <f>IF($J77=AV$2,$B77,0)</f>
        <v>0</v>
      </c>
      <c r="AW77" s="1">
        <f>IF($J77=AW$2,$B77,0)</f>
        <v>0</v>
      </c>
      <c r="AX77" s="1">
        <f>IF($J77=AX$2,$B77,0)</f>
        <v>0</v>
      </c>
      <c r="AY77" s="1">
        <f>IF($J77=AY$2,$B77,0)</f>
        <v>0</v>
      </c>
      <c r="AZ77" s="1">
        <f>IF($J77=AZ$2,$B77,0)</f>
        <v>0</v>
      </c>
      <c r="BA77" s="1">
        <f>IF($K77=BA$2,$B77,0)</f>
        <v>0</v>
      </c>
      <c r="BB77" s="1">
        <f>IF($K77=BB$2,$B77,0)</f>
        <v>0</v>
      </c>
      <c r="BC77" s="1">
        <f>IF($K77=BC$2,$B77,0)</f>
        <v>0</v>
      </c>
      <c r="BD77" s="1">
        <f>IF($K77=BD$2,$B77,0)</f>
        <v>0</v>
      </c>
      <c r="BE77" s="1">
        <f>IF($K77=BE$2,$B77,0)</f>
        <v>0</v>
      </c>
      <c r="BF77" s="1">
        <f>IF($L77=BF$2,$B77,0)</f>
        <v>0</v>
      </c>
      <c r="BG77" s="1">
        <f>IF($L77=BG$2,$B77,0)</f>
        <v>0</v>
      </c>
      <c r="BH77" s="1">
        <f>IF($L77=BH$2,$B77,0)</f>
        <v>0</v>
      </c>
      <c r="BI77" s="1">
        <f>IF($L77=BI$2,$B77,0)</f>
        <v>0</v>
      </c>
      <c r="BJ77" s="1">
        <f>IF($L77=BJ$2,$B77,0)</f>
        <v>0</v>
      </c>
    </row>
    <row r="78" spans="1:62" ht="12.75">
      <c r="A78" s="1" t="s">
        <v>101</v>
      </c>
      <c r="B78" s="1">
        <v>5</v>
      </c>
      <c r="C78" s="1">
        <v>3</v>
      </c>
      <c r="E78" s="1" t="s">
        <v>27</v>
      </c>
      <c r="F78" s="1" t="s">
        <v>23</v>
      </c>
      <c r="G78" s="1" t="s">
        <v>23</v>
      </c>
      <c r="H78" s="1" t="s">
        <v>23</v>
      </c>
      <c r="I78" s="1" t="s">
        <v>23</v>
      </c>
      <c r="J78" s="1" t="s">
        <v>23</v>
      </c>
      <c r="K78" s="1" t="s">
        <v>23</v>
      </c>
      <c r="L78" s="1" t="s">
        <v>23</v>
      </c>
      <c r="M78" s="1" t="s">
        <v>23</v>
      </c>
      <c r="N78" s="1" t="s">
        <v>23</v>
      </c>
      <c r="O78" s="1" t="s">
        <v>23</v>
      </c>
      <c r="P78" s="1" t="s">
        <v>23</v>
      </c>
      <c r="R78" s="1" t="b">
        <f>NOT(ISERROR(HLOOKUP(Lists!$A$9,$E78:$P78,1,0)))</f>
        <v>0</v>
      </c>
      <c r="S78" s="1" t="b">
        <f>NOT(ISERROR(HLOOKUP(Lists!$A$8,$E78:$P78,1,0)))</f>
        <v>1</v>
      </c>
      <c r="T78" s="1" t="b">
        <f>NOT(ISERROR(HLOOKUP(Lists!$A$7,E78:$P78,1,0)))</f>
        <v>0</v>
      </c>
      <c r="U78" t="str">
        <f>IF(R78=1,"liste_yapos",IF(S78=1,"liste_yapos",IF(T78=1,"liste_yapro","liste_normale")))</f>
        <v>liste_yapos</v>
      </c>
      <c r="W78" s="1">
        <f>IF($E78=W$2,$B78,0)</f>
        <v>0</v>
      </c>
      <c r="X78" s="1">
        <f>IF($E78=X$2,$B78,0)</f>
        <v>5</v>
      </c>
      <c r="Y78" s="1">
        <f>IF($E78=Y$2,$B78,0)</f>
        <v>0</v>
      </c>
      <c r="Z78" s="1">
        <f>IF($E78=Z$2,$B78,0)</f>
        <v>0</v>
      </c>
      <c r="AA78" s="1">
        <f>IF($E78=AA$2,$B78,0)</f>
        <v>0</v>
      </c>
      <c r="AB78" s="1">
        <f>IF($F78=AB$2,$B78,0)</f>
        <v>0</v>
      </c>
      <c r="AC78" s="1">
        <f>IF($F78=AC$2,$B78,0)</f>
        <v>0</v>
      </c>
      <c r="AD78" s="1">
        <f>IF($F78=AD$2,$B78,0)</f>
        <v>0</v>
      </c>
      <c r="AE78" s="1">
        <f>IF($F78=AE$2,$B78,0)</f>
        <v>0</v>
      </c>
      <c r="AF78" s="1">
        <f>IF($F78=AF$2,$B78,0)</f>
        <v>0</v>
      </c>
      <c r="AG78" s="1">
        <f>IF($G78=AG$2,$B78,0)</f>
        <v>0</v>
      </c>
      <c r="AH78" s="1">
        <f>IF($G78=AH$2,$B78,0)</f>
        <v>0</v>
      </c>
      <c r="AI78" s="1">
        <f>IF($G78=AI$2,$B78,0)</f>
        <v>0</v>
      </c>
      <c r="AJ78" s="1">
        <f>IF($G78=AJ$2,$B78,0)</f>
        <v>0</v>
      </c>
      <c r="AK78" s="1">
        <f>IF($G78=AK$2,$B78,0)</f>
        <v>0</v>
      </c>
      <c r="AL78" s="1">
        <f>IF($H78=AL$2,$B78,0)</f>
        <v>0</v>
      </c>
      <c r="AM78" s="1">
        <f>IF($H78=AM$2,$B78,0)</f>
        <v>0</v>
      </c>
      <c r="AN78" s="1">
        <f>IF($H78=AN$2,$B78,0)</f>
        <v>0</v>
      </c>
      <c r="AO78" s="1">
        <f>IF($H78=AO$2,$B78,0)</f>
        <v>0</v>
      </c>
      <c r="AP78" s="1">
        <f>IF($H78=AP$2,$B78,0)</f>
        <v>0</v>
      </c>
      <c r="AQ78" s="1">
        <f>IF($I78=AQ$2,$B78,0)</f>
        <v>0</v>
      </c>
      <c r="AR78" s="1">
        <f>IF($I78=AR$2,$B78,0)</f>
        <v>0</v>
      </c>
      <c r="AS78" s="1">
        <f>IF($I78=AS$2,$B78,0)</f>
        <v>0</v>
      </c>
      <c r="AT78" s="1">
        <f>IF($I78=AT$2,$B78,0)</f>
        <v>0</v>
      </c>
      <c r="AU78" s="1">
        <f>IF($I78=AU$2,$B78,0)</f>
        <v>0</v>
      </c>
      <c r="AV78" s="1">
        <f>IF($J78=AV$2,$B78,0)</f>
        <v>0</v>
      </c>
      <c r="AW78" s="1">
        <f>IF($J78=AW$2,$B78,0)</f>
        <v>0</v>
      </c>
      <c r="AX78" s="1">
        <f>IF($J78=AX$2,$B78,0)</f>
        <v>0</v>
      </c>
      <c r="AY78" s="1">
        <f>IF($J78=AY$2,$B78,0)</f>
        <v>0</v>
      </c>
      <c r="AZ78" s="1">
        <f>IF($J78=AZ$2,$B78,0)</f>
        <v>0</v>
      </c>
      <c r="BA78" s="1">
        <f>IF($K78=BA$2,$B78,0)</f>
        <v>0</v>
      </c>
      <c r="BB78" s="1">
        <f>IF($K78=BB$2,$B78,0)</f>
        <v>0</v>
      </c>
      <c r="BC78" s="1">
        <f>IF($K78=BC$2,$B78,0)</f>
        <v>0</v>
      </c>
      <c r="BD78" s="1">
        <f>IF($K78=BD$2,$B78,0)</f>
        <v>0</v>
      </c>
      <c r="BE78" s="1">
        <f>IF($K78=BE$2,$B78,0)</f>
        <v>0</v>
      </c>
      <c r="BF78" s="1">
        <f>IF($L78=BF$2,$B78,0)</f>
        <v>0</v>
      </c>
      <c r="BG78" s="1">
        <f>IF($L78=BG$2,$B78,0)</f>
        <v>0</v>
      </c>
      <c r="BH78" s="1">
        <f>IF($L78=BH$2,$B78,0)</f>
        <v>0</v>
      </c>
      <c r="BI78" s="1">
        <f>IF($L78=BI$2,$B78,0)</f>
        <v>0</v>
      </c>
      <c r="BJ78" s="1">
        <f>IF($L78=BJ$2,$B78,0)</f>
        <v>0</v>
      </c>
    </row>
    <row r="79" spans="1:62" ht="12.75">
      <c r="A79" s="1" t="s">
        <v>102</v>
      </c>
      <c r="B79" s="1">
        <v>5</v>
      </c>
      <c r="C79" s="1">
        <v>1</v>
      </c>
      <c r="E79" s="1" t="s">
        <v>23</v>
      </c>
      <c r="F79" s="1" t="s">
        <v>23</v>
      </c>
      <c r="G79" s="1" t="s">
        <v>23</v>
      </c>
      <c r="H79" s="1" t="s">
        <v>23</v>
      </c>
      <c r="I79" s="1" t="s">
        <v>23</v>
      </c>
      <c r="J79" s="1" t="s">
        <v>23</v>
      </c>
      <c r="K79" s="1" t="s">
        <v>23</v>
      </c>
      <c r="L79" s="1" t="s">
        <v>23</v>
      </c>
      <c r="M79" s="1" t="s">
        <v>23</v>
      </c>
      <c r="N79" s="1" t="s">
        <v>23</v>
      </c>
      <c r="O79" s="1" t="s">
        <v>23</v>
      </c>
      <c r="P79" s="1" t="s">
        <v>23</v>
      </c>
      <c r="R79" s="1" t="b">
        <f>NOT(ISERROR(HLOOKUP(Lists!$A$9,$E79:$P79,1,0)))</f>
        <v>0</v>
      </c>
      <c r="S79" s="1" t="b">
        <f>NOT(ISERROR(HLOOKUP(Lists!$A$8,$E79:$P79,1,0)))</f>
        <v>0</v>
      </c>
      <c r="T79" s="1" t="b">
        <f>NOT(ISERROR(HLOOKUP(Lists!$A$7,E79:$P79,1,0)))</f>
        <v>0</v>
      </c>
      <c r="U79" t="str">
        <f>IF(R79=1,"liste_yapos",IF(S79=1,"liste_yapos",IF(T79=1,"liste_yapro","liste_normale")))</f>
        <v>liste_normale</v>
      </c>
      <c r="W79" s="1">
        <f>IF($E79=W$2,$B79,0)</f>
        <v>0</v>
      </c>
      <c r="X79" s="1">
        <f>IF($E79=X$2,$B79,0)</f>
        <v>0</v>
      </c>
      <c r="Y79" s="1">
        <f>IF($E79=Y$2,$B79,0)</f>
        <v>0</v>
      </c>
      <c r="Z79" s="1">
        <f>IF($E79=Z$2,$B79,0)</f>
        <v>0</v>
      </c>
      <c r="AA79" s="1">
        <f>IF($E79=AA$2,$B79,0)</f>
        <v>0</v>
      </c>
      <c r="AB79" s="1">
        <f>IF($F79=AB$2,$B79,0)</f>
        <v>0</v>
      </c>
      <c r="AC79" s="1">
        <f>IF($F79=AC$2,$B79,0)</f>
        <v>0</v>
      </c>
      <c r="AD79" s="1">
        <f>IF($F79=AD$2,$B79,0)</f>
        <v>0</v>
      </c>
      <c r="AE79" s="1">
        <f>IF($F79=AE$2,$B79,0)</f>
        <v>0</v>
      </c>
      <c r="AF79" s="1">
        <f>IF($F79=AF$2,$B79,0)</f>
        <v>0</v>
      </c>
      <c r="AG79" s="1">
        <f>IF($G79=AG$2,$B79,0)</f>
        <v>0</v>
      </c>
      <c r="AH79" s="1">
        <f>IF($G79=AH$2,$B79,0)</f>
        <v>0</v>
      </c>
      <c r="AI79" s="1">
        <f>IF($G79=AI$2,$B79,0)</f>
        <v>0</v>
      </c>
      <c r="AJ79" s="1">
        <f>IF($G79=AJ$2,$B79,0)</f>
        <v>0</v>
      </c>
      <c r="AK79" s="1">
        <f>IF($G79=AK$2,$B79,0)</f>
        <v>0</v>
      </c>
      <c r="AL79" s="1">
        <f>IF($H79=AL$2,$B79,0)</f>
        <v>0</v>
      </c>
      <c r="AM79" s="1">
        <f>IF($H79=AM$2,$B79,0)</f>
        <v>0</v>
      </c>
      <c r="AN79" s="1">
        <f>IF($H79=AN$2,$B79,0)</f>
        <v>0</v>
      </c>
      <c r="AO79" s="1">
        <f>IF($H79=AO$2,$B79,0)</f>
        <v>0</v>
      </c>
      <c r="AP79" s="1">
        <f>IF($H79=AP$2,$B79,0)</f>
        <v>0</v>
      </c>
      <c r="AQ79" s="1">
        <f>IF($I79=AQ$2,$B79,0)</f>
        <v>0</v>
      </c>
      <c r="AR79" s="1">
        <f>IF($I79=AR$2,$B79,0)</f>
        <v>0</v>
      </c>
      <c r="AS79" s="1">
        <f>IF($I79=AS$2,$B79,0)</f>
        <v>0</v>
      </c>
      <c r="AT79" s="1">
        <f>IF($I79=AT$2,$B79,0)</f>
        <v>0</v>
      </c>
      <c r="AU79" s="1">
        <f>IF($I79=AU$2,$B79,0)</f>
        <v>0</v>
      </c>
      <c r="AV79" s="1">
        <f>IF($J79=AV$2,$B79,0)</f>
        <v>0</v>
      </c>
      <c r="AW79" s="1">
        <f>IF($J79=AW$2,$B79,0)</f>
        <v>0</v>
      </c>
      <c r="AX79" s="1">
        <f>IF($J79=AX$2,$B79,0)</f>
        <v>0</v>
      </c>
      <c r="AY79" s="1">
        <f>IF($J79=AY$2,$B79,0)</f>
        <v>0</v>
      </c>
      <c r="AZ79" s="1">
        <f>IF($J79=AZ$2,$B79,0)</f>
        <v>0</v>
      </c>
      <c r="BA79" s="1">
        <f>IF($K79=BA$2,$B79,0)</f>
        <v>0</v>
      </c>
      <c r="BB79" s="1">
        <f>IF($K79=BB$2,$B79,0)</f>
        <v>0</v>
      </c>
      <c r="BC79" s="1">
        <f>IF($K79=BC$2,$B79,0)</f>
        <v>0</v>
      </c>
      <c r="BD79" s="1">
        <f>IF($K79=BD$2,$B79,0)</f>
        <v>0</v>
      </c>
      <c r="BE79" s="1">
        <f>IF($K79=BE$2,$B79,0)</f>
        <v>0</v>
      </c>
      <c r="BF79" s="1">
        <f>IF($L79=BF$2,$B79,0)</f>
        <v>0</v>
      </c>
      <c r="BG79" s="1">
        <f>IF($L79=BG$2,$B79,0)</f>
        <v>0</v>
      </c>
      <c r="BH79" s="1">
        <f>IF($L79=BH$2,$B79,0)</f>
        <v>0</v>
      </c>
      <c r="BI79" s="1">
        <f>IF($L79=BI$2,$B79,0)</f>
        <v>0</v>
      </c>
      <c r="BJ79" s="1">
        <f>IF($L79=BJ$2,$B79,0)</f>
        <v>0</v>
      </c>
    </row>
    <row r="80" spans="1:62" ht="12.75">
      <c r="A80" s="1" t="s">
        <v>103</v>
      </c>
      <c r="B80" s="1">
        <v>2</v>
      </c>
      <c r="C80" s="1">
        <v>1</v>
      </c>
      <c r="E80" s="1" t="s">
        <v>23</v>
      </c>
      <c r="F80" s="1" t="s">
        <v>23</v>
      </c>
      <c r="G80" s="1" t="s">
        <v>23</v>
      </c>
      <c r="H80" s="1" t="s">
        <v>23</v>
      </c>
      <c r="I80" s="1" t="s">
        <v>23</v>
      </c>
      <c r="J80" s="1" t="s">
        <v>23</v>
      </c>
      <c r="K80" s="1" t="s">
        <v>23</v>
      </c>
      <c r="L80" s="1" t="s">
        <v>23</v>
      </c>
      <c r="M80" s="1" t="s">
        <v>23</v>
      </c>
      <c r="N80" s="1" t="s">
        <v>23</v>
      </c>
      <c r="O80" s="1" t="s">
        <v>27</v>
      </c>
      <c r="P80" s="1" t="s">
        <v>23</v>
      </c>
      <c r="R80" s="1" t="b">
        <f>NOT(ISERROR(HLOOKUP(Lists!$A$9,$E80:$P80,1,0)))</f>
        <v>0</v>
      </c>
      <c r="S80" s="1" t="b">
        <f>NOT(ISERROR(HLOOKUP(Lists!$A$8,$E80:$P80,1,0)))</f>
        <v>1</v>
      </c>
      <c r="T80" s="1" t="b">
        <f>NOT(ISERROR(HLOOKUP(Lists!$A$7,E80:$P80,1,0)))</f>
        <v>0</v>
      </c>
      <c r="U80" t="str">
        <f>IF(R80=1,"liste_yapos",IF(S80=1,"liste_yapos",IF(T80=1,"liste_yapro","liste_normale")))</f>
        <v>liste_yapos</v>
      </c>
      <c r="W80" s="1">
        <f>IF($E80=W$2,$B80,0)</f>
        <v>0</v>
      </c>
      <c r="X80" s="1">
        <f>IF($E80=X$2,$B80,0)</f>
        <v>0</v>
      </c>
      <c r="Y80" s="1">
        <f>IF($E80=Y$2,$B80,0)</f>
        <v>0</v>
      </c>
      <c r="Z80" s="1">
        <f>IF($E80=Z$2,$B80,0)</f>
        <v>0</v>
      </c>
      <c r="AA80" s="1">
        <f>IF($E80=AA$2,$B80,0)</f>
        <v>0</v>
      </c>
      <c r="AB80" s="1">
        <f>IF($F80=AB$2,$B80,0)</f>
        <v>0</v>
      </c>
      <c r="AC80" s="1">
        <f>IF($F80=AC$2,$B80,0)</f>
        <v>0</v>
      </c>
      <c r="AD80" s="1">
        <f>IF($F80=AD$2,$B80,0)</f>
        <v>0</v>
      </c>
      <c r="AE80" s="1">
        <f>IF($F80=AE$2,$B80,0)</f>
        <v>0</v>
      </c>
      <c r="AF80" s="1">
        <f>IF($F80=AF$2,$B80,0)</f>
        <v>0</v>
      </c>
      <c r="AG80" s="1">
        <f>IF($G80=AG$2,$B80,0)</f>
        <v>0</v>
      </c>
      <c r="AH80" s="1">
        <f>IF($G80=AH$2,$B80,0)</f>
        <v>0</v>
      </c>
      <c r="AI80" s="1">
        <f>IF($G80=AI$2,$B80,0)</f>
        <v>0</v>
      </c>
      <c r="AJ80" s="1">
        <f>IF($G80=AJ$2,$B80,0)</f>
        <v>0</v>
      </c>
      <c r="AK80" s="1">
        <f>IF($G80=AK$2,$B80,0)</f>
        <v>0</v>
      </c>
      <c r="AL80" s="1">
        <f>IF($H80=AL$2,$B80,0)</f>
        <v>0</v>
      </c>
      <c r="AM80" s="1">
        <f>IF($H80=AM$2,$B80,0)</f>
        <v>0</v>
      </c>
      <c r="AN80" s="1">
        <f>IF($H80=AN$2,$B80,0)</f>
        <v>0</v>
      </c>
      <c r="AO80" s="1">
        <f>IF($H80=AO$2,$B80,0)</f>
        <v>0</v>
      </c>
      <c r="AP80" s="1">
        <f>IF($H80=AP$2,$B80,0)</f>
        <v>0</v>
      </c>
      <c r="AQ80" s="1">
        <f>IF($I80=AQ$2,$B80,0)</f>
        <v>0</v>
      </c>
      <c r="AR80" s="1">
        <f>IF($I80=AR$2,$B80,0)</f>
        <v>0</v>
      </c>
      <c r="AS80" s="1">
        <f>IF($I80=AS$2,$B80,0)</f>
        <v>0</v>
      </c>
      <c r="AT80" s="1">
        <f>IF($I80=AT$2,$B80,0)</f>
        <v>0</v>
      </c>
      <c r="AU80" s="1">
        <f>IF($I80=AU$2,$B80,0)</f>
        <v>0</v>
      </c>
      <c r="AV80" s="1">
        <f>IF($J80=AV$2,$B80,0)</f>
        <v>0</v>
      </c>
      <c r="AW80" s="1">
        <f>IF($J80=AW$2,$B80,0)</f>
        <v>0</v>
      </c>
      <c r="AX80" s="1">
        <f>IF($J80=AX$2,$B80,0)</f>
        <v>0</v>
      </c>
      <c r="AY80" s="1">
        <f>IF($J80=AY$2,$B80,0)</f>
        <v>0</v>
      </c>
      <c r="AZ80" s="1">
        <f>IF($J80=AZ$2,$B80,0)</f>
        <v>0</v>
      </c>
      <c r="BA80" s="1">
        <f>IF($K80=BA$2,$B80,0)</f>
        <v>0</v>
      </c>
      <c r="BB80" s="1">
        <f>IF($K80=BB$2,$B80,0)</f>
        <v>0</v>
      </c>
      <c r="BC80" s="1">
        <f>IF($K80=BC$2,$B80,0)</f>
        <v>0</v>
      </c>
      <c r="BD80" s="1">
        <f>IF($K80=BD$2,$B80,0)</f>
        <v>0</v>
      </c>
      <c r="BE80" s="1">
        <f>IF($K80=BE$2,$B80,0)</f>
        <v>0</v>
      </c>
      <c r="BF80" s="1">
        <f>IF($L80=BF$2,$B80,0)</f>
        <v>0</v>
      </c>
      <c r="BG80" s="1">
        <f>IF($L80=BG$2,$B80,0)</f>
        <v>0</v>
      </c>
      <c r="BH80" s="1">
        <f>IF($L80=BH$2,$B80,0)</f>
        <v>0</v>
      </c>
      <c r="BI80" s="1">
        <f>IF($L80=BI$2,$B80,0)</f>
        <v>0</v>
      </c>
      <c r="BJ80" s="1">
        <f>IF($L80=BJ$2,$B80,0)</f>
        <v>0</v>
      </c>
    </row>
    <row r="81" spans="1:62" ht="12.75">
      <c r="A81" s="1" t="s">
        <v>104</v>
      </c>
      <c r="B81" s="1">
        <v>5</v>
      </c>
      <c r="C81" s="1">
        <v>10</v>
      </c>
      <c r="E81" s="1" t="s">
        <v>23</v>
      </c>
      <c r="F81" s="1" t="s">
        <v>23</v>
      </c>
      <c r="G81" s="1" t="s">
        <v>23</v>
      </c>
      <c r="H81" s="1" t="s">
        <v>23</v>
      </c>
      <c r="I81" s="1" t="s">
        <v>23</v>
      </c>
      <c r="J81" s="1" t="s">
        <v>23</v>
      </c>
      <c r="K81" s="1" t="s">
        <v>23</v>
      </c>
      <c r="L81" s="1" t="s">
        <v>23</v>
      </c>
      <c r="M81" s="1" t="s">
        <v>23</v>
      </c>
      <c r="N81" s="1" t="s">
        <v>23</v>
      </c>
      <c r="O81" s="1" t="s">
        <v>23</v>
      </c>
      <c r="P81" s="1" t="s">
        <v>23</v>
      </c>
      <c r="R81" s="1" t="b">
        <f>NOT(ISERROR(HLOOKUP(Lists!$A$9,$E81:$P81,1,0)))</f>
        <v>0</v>
      </c>
      <c r="S81" s="1" t="b">
        <f>NOT(ISERROR(HLOOKUP(Lists!$A$8,$E81:$P81,1,0)))</f>
        <v>0</v>
      </c>
      <c r="T81" s="1" t="b">
        <f>NOT(ISERROR(HLOOKUP(Lists!$A$7,E81:$P81,1,0)))</f>
        <v>0</v>
      </c>
      <c r="U81" t="str">
        <f>IF(R81=1,"liste_yapos",IF(S81=1,"liste_yapos",IF(T81=1,"liste_yapro","liste_normale")))</f>
        <v>liste_normale</v>
      </c>
      <c r="W81" s="1">
        <f>IF($E81=W$2,$B81,0)</f>
        <v>0</v>
      </c>
      <c r="X81" s="1">
        <f>IF($E81=X$2,$B81,0)</f>
        <v>0</v>
      </c>
      <c r="Y81" s="1">
        <f>IF($E81=Y$2,$B81,0)</f>
        <v>0</v>
      </c>
      <c r="Z81" s="1">
        <f>IF($E81=Z$2,$B81,0)</f>
        <v>0</v>
      </c>
      <c r="AA81" s="1">
        <f>IF($E81=AA$2,$B81,0)</f>
        <v>0</v>
      </c>
      <c r="AB81" s="1">
        <f>IF($F81=AB$2,$B81,0)</f>
        <v>0</v>
      </c>
      <c r="AC81" s="1">
        <f>IF($F81=AC$2,$B81,0)</f>
        <v>0</v>
      </c>
      <c r="AD81" s="1">
        <f>IF($F81=AD$2,$B81,0)</f>
        <v>0</v>
      </c>
      <c r="AE81" s="1">
        <f>IF($F81=AE$2,$B81,0)</f>
        <v>0</v>
      </c>
      <c r="AF81" s="1">
        <f>IF($F81=AF$2,$B81,0)</f>
        <v>0</v>
      </c>
      <c r="AG81" s="1">
        <f>IF($G81=AG$2,$B81,0)</f>
        <v>0</v>
      </c>
      <c r="AH81" s="1">
        <f>IF($G81=AH$2,$B81,0)</f>
        <v>0</v>
      </c>
      <c r="AI81" s="1">
        <f>IF($G81=AI$2,$B81,0)</f>
        <v>0</v>
      </c>
      <c r="AJ81" s="1">
        <f>IF($G81=AJ$2,$B81,0)</f>
        <v>0</v>
      </c>
      <c r="AK81" s="1">
        <f>IF($G81=AK$2,$B81,0)</f>
        <v>0</v>
      </c>
      <c r="AL81" s="1">
        <f>IF($H81=AL$2,$B81,0)</f>
        <v>0</v>
      </c>
      <c r="AM81" s="1">
        <f>IF($H81=AM$2,$B81,0)</f>
        <v>0</v>
      </c>
      <c r="AN81" s="1">
        <f>IF($H81=AN$2,$B81,0)</f>
        <v>0</v>
      </c>
      <c r="AO81" s="1">
        <f>IF($H81=AO$2,$B81,0)</f>
        <v>0</v>
      </c>
      <c r="AP81" s="1">
        <f>IF($H81=AP$2,$B81,0)</f>
        <v>0</v>
      </c>
      <c r="AQ81" s="1">
        <f>IF($I81=AQ$2,$B81,0)</f>
        <v>0</v>
      </c>
      <c r="AR81" s="1">
        <f>IF($I81=AR$2,$B81,0)</f>
        <v>0</v>
      </c>
      <c r="AS81" s="1">
        <f>IF($I81=AS$2,$B81,0)</f>
        <v>0</v>
      </c>
      <c r="AT81" s="1">
        <f>IF($I81=AT$2,$B81,0)</f>
        <v>0</v>
      </c>
      <c r="AU81" s="1">
        <f>IF($I81=AU$2,$B81,0)</f>
        <v>0</v>
      </c>
      <c r="AV81" s="1">
        <f>IF($J81=AV$2,$B81,0)</f>
        <v>0</v>
      </c>
      <c r="AW81" s="1">
        <f>IF($J81=AW$2,$B81,0)</f>
        <v>0</v>
      </c>
      <c r="AX81" s="1">
        <f>IF($J81=AX$2,$B81,0)</f>
        <v>0</v>
      </c>
      <c r="AY81" s="1">
        <f>IF($J81=AY$2,$B81,0)</f>
        <v>0</v>
      </c>
      <c r="AZ81" s="1">
        <f>IF($J81=AZ$2,$B81,0)</f>
        <v>0</v>
      </c>
      <c r="BA81" s="1">
        <f>IF($K81=BA$2,$B81,0)</f>
        <v>0</v>
      </c>
      <c r="BB81" s="1">
        <f>IF($K81=BB$2,$B81,0)</f>
        <v>0</v>
      </c>
      <c r="BC81" s="1">
        <f>IF($K81=BC$2,$B81,0)</f>
        <v>0</v>
      </c>
      <c r="BD81" s="1">
        <f>IF($K81=BD$2,$B81,0)</f>
        <v>0</v>
      </c>
      <c r="BE81" s="1">
        <f>IF($K81=BE$2,$B81,0)</f>
        <v>0</v>
      </c>
      <c r="BF81" s="1">
        <f>IF($L81=BF$2,$B81,0)</f>
        <v>0</v>
      </c>
      <c r="BG81" s="1">
        <f>IF($L81=BG$2,$B81,0)</f>
        <v>0</v>
      </c>
      <c r="BH81" s="1">
        <f>IF($L81=BH$2,$B81,0)</f>
        <v>0</v>
      </c>
      <c r="BI81" s="1">
        <f>IF($L81=BI$2,$B81,0)</f>
        <v>0</v>
      </c>
      <c r="BJ81" s="1">
        <f>IF($L81=BJ$2,$B81,0)</f>
        <v>0</v>
      </c>
    </row>
    <row r="82" spans="1:62" ht="12.75">
      <c r="A82" s="1" t="s">
        <v>105</v>
      </c>
      <c r="B82" s="1">
        <v>4</v>
      </c>
      <c r="C82" s="1">
        <v>1</v>
      </c>
      <c r="E82" s="1" t="s">
        <v>23</v>
      </c>
      <c r="F82" s="1" t="s">
        <v>23</v>
      </c>
      <c r="G82" s="1" t="s">
        <v>23</v>
      </c>
      <c r="H82" s="1" t="s">
        <v>23</v>
      </c>
      <c r="I82" s="1" t="s">
        <v>23</v>
      </c>
      <c r="J82" s="1" t="s">
        <v>23</v>
      </c>
      <c r="K82" s="1" t="s">
        <v>23</v>
      </c>
      <c r="L82" s="1" t="s">
        <v>23</v>
      </c>
      <c r="M82" s="1" t="s">
        <v>23</v>
      </c>
      <c r="N82" s="1" t="s">
        <v>23</v>
      </c>
      <c r="O82" s="1" t="s">
        <v>23</v>
      </c>
      <c r="P82" s="1" t="s">
        <v>23</v>
      </c>
      <c r="R82" s="1" t="b">
        <f>NOT(ISERROR(HLOOKUP(Lists!$A$9,$E82:$P82,1,0)))</f>
        <v>0</v>
      </c>
      <c r="S82" s="1" t="b">
        <f>NOT(ISERROR(HLOOKUP(Lists!$A$8,$E82:$P82,1,0)))</f>
        <v>0</v>
      </c>
      <c r="T82" s="1" t="b">
        <f>NOT(ISERROR(HLOOKUP(Lists!$A$7,E82:$P82,1,0)))</f>
        <v>0</v>
      </c>
      <c r="U82" t="str">
        <f>IF(R82=1,"liste_yapos",IF(S82=1,"liste_yapos",IF(T82=1,"liste_yapro","liste_normale")))</f>
        <v>liste_normale</v>
      </c>
      <c r="W82" s="1">
        <f>IF($E82=W$2,$B82,0)</f>
        <v>0</v>
      </c>
      <c r="X82" s="1">
        <f>IF($E82=X$2,$B82,0)</f>
        <v>0</v>
      </c>
      <c r="Y82" s="1">
        <f>IF($E82=Y$2,$B82,0)</f>
        <v>0</v>
      </c>
      <c r="Z82" s="1">
        <f>IF($E82=Z$2,$B82,0)</f>
        <v>0</v>
      </c>
      <c r="AA82" s="1">
        <f>IF($E82=AA$2,$B82,0)</f>
        <v>0</v>
      </c>
      <c r="AB82" s="1">
        <f>IF($F82=AB$2,$B82,0)</f>
        <v>0</v>
      </c>
      <c r="AC82" s="1">
        <f>IF($F82=AC$2,$B82,0)</f>
        <v>0</v>
      </c>
      <c r="AD82" s="1">
        <f>IF($F82=AD$2,$B82,0)</f>
        <v>0</v>
      </c>
      <c r="AE82" s="1">
        <f>IF($F82=AE$2,$B82,0)</f>
        <v>0</v>
      </c>
      <c r="AF82" s="1">
        <f>IF($F82=AF$2,$B82,0)</f>
        <v>0</v>
      </c>
      <c r="AG82" s="1">
        <f>IF($G82=AG$2,$B82,0)</f>
        <v>0</v>
      </c>
      <c r="AH82" s="1">
        <f>IF($G82=AH$2,$B82,0)</f>
        <v>0</v>
      </c>
      <c r="AI82" s="1">
        <f>IF($G82=AI$2,$B82,0)</f>
        <v>0</v>
      </c>
      <c r="AJ82" s="1">
        <f>IF($G82=AJ$2,$B82,0)</f>
        <v>0</v>
      </c>
      <c r="AK82" s="1">
        <f>IF($G82=AK$2,$B82,0)</f>
        <v>0</v>
      </c>
      <c r="AL82" s="1">
        <f>IF($H82=AL$2,$B82,0)</f>
        <v>0</v>
      </c>
      <c r="AM82" s="1">
        <f>IF($H82=AM$2,$B82,0)</f>
        <v>0</v>
      </c>
      <c r="AN82" s="1">
        <f>IF($H82=AN$2,$B82,0)</f>
        <v>0</v>
      </c>
      <c r="AO82" s="1">
        <f>IF($H82=AO$2,$B82,0)</f>
        <v>0</v>
      </c>
      <c r="AP82" s="1">
        <f>IF($H82=AP$2,$B82,0)</f>
        <v>0</v>
      </c>
      <c r="AQ82" s="1">
        <f>IF($I82=AQ$2,$B82,0)</f>
        <v>0</v>
      </c>
      <c r="AR82" s="1">
        <f>IF($I82=AR$2,$B82,0)</f>
        <v>0</v>
      </c>
      <c r="AS82" s="1">
        <f>IF($I82=AS$2,$B82,0)</f>
        <v>0</v>
      </c>
      <c r="AT82" s="1">
        <f>IF($I82=AT$2,$B82,0)</f>
        <v>0</v>
      </c>
      <c r="AU82" s="1">
        <f>IF($I82=AU$2,$B82,0)</f>
        <v>0</v>
      </c>
      <c r="AV82" s="1">
        <f>IF($J82=AV$2,$B82,0)</f>
        <v>0</v>
      </c>
      <c r="AW82" s="1">
        <f>IF($J82=AW$2,$B82,0)</f>
        <v>0</v>
      </c>
      <c r="AX82" s="1">
        <f>IF($J82=AX$2,$B82,0)</f>
        <v>0</v>
      </c>
      <c r="AY82" s="1">
        <f>IF($J82=AY$2,$B82,0)</f>
        <v>0</v>
      </c>
      <c r="AZ82" s="1">
        <f>IF($J82=AZ$2,$B82,0)</f>
        <v>0</v>
      </c>
      <c r="BA82" s="1">
        <f>IF($K82=BA$2,$B82,0)</f>
        <v>0</v>
      </c>
      <c r="BB82" s="1">
        <f>IF($K82=BB$2,$B82,0)</f>
        <v>0</v>
      </c>
      <c r="BC82" s="1">
        <f>IF($K82=BC$2,$B82,0)</f>
        <v>0</v>
      </c>
      <c r="BD82" s="1">
        <f>IF($K82=BD$2,$B82,0)</f>
        <v>0</v>
      </c>
      <c r="BE82" s="1">
        <f>IF($K82=BE$2,$B82,0)</f>
        <v>0</v>
      </c>
      <c r="BF82" s="1">
        <f>IF($L82=BF$2,$B82,0)</f>
        <v>0</v>
      </c>
      <c r="BG82" s="1">
        <f>IF($L82=BG$2,$B82,0)</f>
        <v>0</v>
      </c>
      <c r="BH82" s="1">
        <f>IF($L82=BH$2,$B82,0)</f>
        <v>0</v>
      </c>
      <c r="BI82" s="1">
        <f>IF($L82=BI$2,$B82,0)</f>
        <v>0</v>
      </c>
      <c r="BJ82" s="1">
        <f>IF($L82=BJ$2,$B82,0)</f>
        <v>0</v>
      </c>
    </row>
    <row r="83" spans="1:62" ht="12.75">
      <c r="A83" s="1" t="s">
        <v>106</v>
      </c>
      <c r="B83" s="1">
        <v>5</v>
      </c>
      <c r="C83" s="1">
        <v>1</v>
      </c>
      <c r="E83" s="1" t="s">
        <v>23</v>
      </c>
      <c r="F83" s="1" t="s">
        <v>27</v>
      </c>
      <c r="G83" s="1" t="s">
        <v>23</v>
      </c>
      <c r="H83" s="1" t="s">
        <v>23</v>
      </c>
      <c r="I83" s="1" t="s">
        <v>23</v>
      </c>
      <c r="J83" s="1" t="s">
        <v>23</v>
      </c>
      <c r="K83" s="1" t="s">
        <v>23</v>
      </c>
      <c r="L83" s="1" t="s">
        <v>23</v>
      </c>
      <c r="M83" s="1" t="s">
        <v>23</v>
      </c>
      <c r="N83" s="1" t="s">
        <v>23</v>
      </c>
      <c r="O83" s="1" t="s">
        <v>23</v>
      </c>
      <c r="P83" s="1" t="s">
        <v>23</v>
      </c>
      <c r="R83" s="1" t="b">
        <f>NOT(ISERROR(HLOOKUP(Lists!$A$9,$E83:$P83,1,0)))</f>
        <v>0</v>
      </c>
      <c r="S83" s="1" t="b">
        <f>NOT(ISERROR(HLOOKUP(Lists!$A$8,$E83:$P83,1,0)))</f>
        <v>1</v>
      </c>
      <c r="T83" s="1" t="b">
        <f>NOT(ISERROR(HLOOKUP(Lists!$A$7,E83:$P83,1,0)))</f>
        <v>0</v>
      </c>
      <c r="U83" t="str">
        <f>IF(R83=1,"liste_yapos",IF(S83=1,"liste_yapos",IF(T83=1,"liste_yapro","liste_normale")))</f>
        <v>liste_yapos</v>
      </c>
      <c r="W83" s="1">
        <f>IF($E83=W$2,$B83,0)</f>
        <v>0</v>
      </c>
      <c r="X83" s="1">
        <f>IF($E83=X$2,$B83,0)</f>
        <v>0</v>
      </c>
      <c r="Y83" s="1">
        <f>IF($E83=Y$2,$B83,0)</f>
        <v>0</v>
      </c>
      <c r="Z83" s="1">
        <f>IF($E83=Z$2,$B83,0)</f>
        <v>0</v>
      </c>
      <c r="AA83" s="1">
        <f>IF($E83=AA$2,$B83,0)</f>
        <v>0</v>
      </c>
      <c r="AB83" s="1">
        <f>IF($F83=AB$2,$B83,0)</f>
        <v>0</v>
      </c>
      <c r="AC83" s="1">
        <f>IF($F83=AC$2,$B83,0)</f>
        <v>5</v>
      </c>
      <c r="AD83" s="1">
        <f>IF($F83=AD$2,$B83,0)</f>
        <v>0</v>
      </c>
      <c r="AE83" s="1">
        <f>IF($F83=AE$2,$B83,0)</f>
        <v>0</v>
      </c>
      <c r="AF83" s="1">
        <f>IF($F83=AF$2,$B83,0)</f>
        <v>0</v>
      </c>
      <c r="AG83" s="1">
        <f>IF($G83=AG$2,$B83,0)</f>
        <v>0</v>
      </c>
      <c r="AH83" s="1">
        <f>IF($G83=AH$2,$B83,0)</f>
        <v>0</v>
      </c>
      <c r="AI83" s="1">
        <f>IF($G83=AI$2,$B83,0)</f>
        <v>0</v>
      </c>
      <c r="AJ83" s="1">
        <f>IF($G83=AJ$2,$B83,0)</f>
        <v>0</v>
      </c>
      <c r="AK83" s="1">
        <f>IF($G83=AK$2,$B83,0)</f>
        <v>0</v>
      </c>
      <c r="AL83" s="1">
        <f>IF($H83=AL$2,$B83,0)</f>
        <v>0</v>
      </c>
      <c r="AM83" s="1">
        <f>IF($H83=AM$2,$B83,0)</f>
        <v>0</v>
      </c>
      <c r="AN83" s="1">
        <f>IF($H83=AN$2,$B83,0)</f>
        <v>0</v>
      </c>
      <c r="AO83" s="1">
        <f>IF($H83=AO$2,$B83,0)</f>
        <v>0</v>
      </c>
      <c r="AP83" s="1">
        <f>IF($H83=AP$2,$B83,0)</f>
        <v>0</v>
      </c>
      <c r="AQ83" s="1">
        <f>IF($I83=AQ$2,$B83,0)</f>
        <v>0</v>
      </c>
      <c r="AR83" s="1">
        <f>IF($I83=AR$2,$B83,0)</f>
        <v>0</v>
      </c>
      <c r="AS83" s="1">
        <f>IF($I83=AS$2,$B83,0)</f>
        <v>0</v>
      </c>
      <c r="AT83" s="1">
        <f>IF($I83=AT$2,$B83,0)</f>
        <v>0</v>
      </c>
      <c r="AU83" s="1">
        <f>IF($I83=AU$2,$B83,0)</f>
        <v>0</v>
      </c>
      <c r="AV83" s="1">
        <f>IF($J83=AV$2,$B83,0)</f>
        <v>0</v>
      </c>
      <c r="AW83" s="1">
        <f>IF($J83=AW$2,$B83,0)</f>
        <v>0</v>
      </c>
      <c r="AX83" s="1">
        <f>IF($J83=AX$2,$B83,0)</f>
        <v>0</v>
      </c>
      <c r="AY83" s="1">
        <f>IF($J83=AY$2,$B83,0)</f>
        <v>0</v>
      </c>
      <c r="AZ83" s="1">
        <f>IF($J83=AZ$2,$B83,0)</f>
        <v>0</v>
      </c>
      <c r="BA83" s="1">
        <f>IF($K83=BA$2,$B83,0)</f>
        <v>0</v>
      </c>
      <c r="BB83" s="1">
        <f>IF($K83=BB$2,$B83,0)</f>
        <v>0</v>
      </c>
      <c r="BC83" s="1">
        <f>IF($K83=BC$2,$B83,0)</f>
        <v>0</v>
      </c>
      <c r="BD83" s="1">
        <f>IF($K83=BD$2,$B83,0)</f>
        <v>0</v>
      </c>
      <c r="BE83" s="1">
        <f>IF($K83=BE$2,$B83,0)</f>
        <v>0</v>
      </c>
      <c r="BF83" s="1">
        <f>IF($L83=BF$2,$B83,0)</f>
        <v>0</v>
      </c>
      <c r="BG83" s="1">
        <f>IF($L83=BG$2,$B83,0)</f>
        <v>0</v>
      </c>
      <c r="BH83" s="1">
        <f>IF($L83=BH$2,$B83,0)</f>
        <v>0</v>
      </c>
      <c r="BI83" s="1">
        <f>IF($L83=BI$2,$B83,0)</f>
        <v>0</v>
      </c>
      <c r="BJ83" s="1">
        <f>IF($L83=BJ$2,$B83,0)</f>
        <v>0</v>
      </c>
    </row>
    <row r="84" spans="1:62" ht="12.75">
      <c r="A84" s="1" t="s">
        <v>107</v>
      </c>
      <c r="B84" s="1">
        <v>5</v>
      </c>
      <c r="C84" s="1">
        <v>10</v>
      </c>
      <c r="E84" s="1" t="s">
        <v>23</v>
      </c>
      <c r="F84" s="1" t="s">
        <v>23</v>
      </c>
      <c r="G84" s="1" t="s">
        <v>23</v>
      </c>
      <c r="H84" s="1" t="s">
        <v>23</v>
      </c>
      <c r="I84" s="1" t="s">
        <v>23</v>
      </c>
      <c r="J84" s="1" t="s">
        <v>23</v>
      </c>
      <c r="K84" s="1" t="s">
        <v>23</v>
      </c>
      <c r="L84" s="1" t="s">
        <v>23</v>
      </c>
      <c r="M84" s="1" t="s">
        <v>23</v>
      </c>
      <c r="N84" s="1" t="s">
        <v>23</v>
      </c>
      <c r="O84" s="1" t="s">
        <v>23</v>
      </c>
      <c r="P84" s="1" t="s">
        <v>23</v>
      </c>
      <c r="R84" s="1" t="b">
        <f>NOT(ISERROR(HLOOKUP(Lists!$A$9,$E84:$P84,1,0)))</f>
        <v>0</v>
      </c>
      <c r="S84" s="1" t="b">
        <f>NOT(ISERROR(HLOOKUP(Lists!$A$8,$E84:$P84,1,0)))</f>
        <v>0</v>
      </c>
      <c r="T84" s="1" t="b">
        <f>NOT(ISERROR(HLOOKUP(Lists!$A$7,E84:$P84,1,0)))</f>
        <v>0</v>
      </c>
      <c r="U84" t="str">
        <f>IF(R84=1,"liste_yapos",IF(S84=1,"liste_yapos",IF(T84=1,"liste_yapro","liste_normale")))</f>
        <v>liste_normale</v>
      </c>
      <c r="W84" s="1">
        <f>IF($E84=W$2,$B84,0)</f>
        <v>0</v>
      </c>
      <c r="X84" s="1">
        <f>IF($E84=X$2,$B84,0)</f>
        <v>0</v>
      </c>
      <c r="Y84" s="1">
        <f>IF($E84=Y$2,$B84,0)</f>
        <v>0</v>
      </c>
      <c r="Z84" s="1">
        <f>IF($E84=Z$2,$B84,0)</f>
        <v>0</v>
      </c>
      <c r="AA84" s="1">
        <f>IF($E84=AA$2,$B84,0)</f>
        <v>0</v>
      </c>
      <c r="AB84" s="1">
        <f>IF($F84=AB$2,$B84,0)</f>
        <v>0</v>
      </c>
      <c r="AC84" s="1">
        <f>IF($F84=AC$2,$B84,0)</f>
        <v>0</v>
      </c>
      <c r="AD84" s="1">
        <f>IF($F84=AD$2,$B84,0)</f>
        <v>0</v>
      </c>
      <c r="AE84" s="1">
        <f>IF($F84=AE$2,$B84,0)</f>
        <v>0</v>
      </c>
      <c r="AF84" s="1">
        <f>IF($F84=AF$2,$B84,0)</f>
        <v>0</v>
      </c>
      <c r="AG84" s="1">
        <f>IF($G84=AG$2,$B84,0)</f>
        <v>0</v>
      </c>
      <c r="AH84" s="1">
        <f>IF($G84=AH$2,$B84,0)</f>
        <v>0</v>
      </c>
      <c r="AI84" s="1">
        <f>IF($G84=AI$2,$B84,0)</f>
        <v>0</v>
      </c>
      <c r="AJ84" s="1">
        <f>IF($G84=AJ$2,$B84,0)</f>
        <v>0</v>
      </c>
      <c r="AK84" s="1">
        <f>IF($G84=AK$2,$B84,0)</f>
        <v>0</v>
      </c>
      <c r="AL84" s="1">
        <f>IF($H84=AL$2,$B84,0)</f>
        <v>0</v>
      </c>
      <c r="AM84" s="1">
        <f>IF($H84=AM$2,$B84,0)</f>
        <v>0</v>
      </c>
      <c r="AN84" s="1">
        <f>IF($H84=AN$2,$B84,0)</f>
        <v>0</v>
      </c>
      <c r="AO84" s="1">
        <f>IF($H84=AO$2,$B84,0)</f>
        <v>0</v>
      </c>
      <c r="AP84" s="1">
        <f>IF($H84=AP$2,$B84,0)</f>
        <v>0</v>
      </c>
      <c r="AQ84" s="1">
        <f>IF($I84=AQ$2,$B84,0)</f>
        <v>0</v>
      </c>
      <c r="AR84" s="1">
        <f>IF($I84=AR$2,$B84,0)</f>
        <v>0</v>
      </c>
      <c r="AS84" s="1">
        <f>IF($I84=AS$2,$B84,0)</f>
        <v>0</v>
      </c>
      <c r="AT84" s="1">
        <f>IF($I84=AT$2,$B84,0)</f>
        <v>0</v>
      </c>
      <c r="AU84" s="1">
        <f>IF($I84=AU$2,$B84,0)</f>
        <v>0</v>
      </c>
      <c r="AV84" s="1">
        <f>IF($J84=AV$2,$B84,0)</f>
        <v>0</v>
      </c>
      <c r="AW84" s="1">
        <f>IF($J84=AW$2,$B84,0)</f>
        <v>0</v>
      </c>
      <c r="AX84" s="1">
        <f>IF($J84=AX$2,$B84,0)</f>
        <v>0</v>
      </c>
      <c r="AY84" s="1">
        <f>IF($J84=AY$2,$B84,0)</f>
        <v>0</v>
      </c>
      <c r="AZ84" s="1">
        <f>IF($J84=AZ$2,$B84,0)</f>
        <v>0</v>
      </c>
      <c r="BA84" s="1">
        <f>IF($K84=BA$2,$B84,0)</f>
        <v>0</v>
      </c>
      <c r="BB84" s="1">
        <f>IF($K84=BB$2,$B84,0)</f>
        <v>0</v>
      </c>
      <c r="BC84" s="1">
        <f>IF($K84=BC$2,$B84,0)</f>
        <v>0</v>
      </c>
      <c r="BD84" s="1">
        <f>IF($K84=BD$2,$B84,0)</f>
        <v>0</v>
      </c>
      <c r="BE84" s="1">
        <f>IF($K84=BE$2,$B84,0)</f>
        <v>0</v>
      </c>
      <c r="BF84" s="1">
        <f>IF($L84=BF$2,$B84,0)</f>
        <v>0</v>
      </c>
      <c r="BG84" s="1">
        <f>IF($L84=BG$2,$B84,0)</f>
        <v>0</v>
      </c>
      <c r="BH84" s="1">
        <f>IF($L84=BH$2,$B84,0)</f>
        <v>0</v>
      </c>
      <c r="BI84" s="1">
        <f>IF($L84=BI$2,$B84,0)</f>
        <v>0</v>
      </c>
      <c r="BJ84" s="1">
        <f>IF($L84=BJ$2,$B84,0)</f>
        <v>0</v>
      </c>
    </row>
    <row r="85" spans="1:62" ht="12.75">
      <c r="A85" s="1" t="s">
        <v>108</v>
      </c>
      <c r="B85" s="1">
        <v>4</v>
      </c>
      <c r="C85" s="1">
        <v>3</v>
      </c>
      <c r="E85" s="1" t="s">
        <v>23</v>
      </c>
      <c r="F85" s="1" t="s">
        <v>23</v>
      </c>
      <c r="G85" s="1" t="s">
        <v>23</v>
      </c>
      <c r="H85" s="1" t="s">
        <v>23</v>
      </c>
      <c r="I85" s="1" t="s">
        <v>23</v>
      </c>
      <c r="J85" s="1" t="s">
        <v>23</v>
      </c>
      <c r="K85" s="1" t="s">
        <v>23</v>
      </c>
      <c r="L85" s="1" t="s">
        <v>23</v>
      </c>
      <c r="M85" s="1" t="s">
        <v>23</v>
      </c>
      <c r="N85" s="1" t="s">
        <v>23</v>
      </c>
      <c r="O85" s="1" t="s">
        <v>23</v>
      </c>
      <c r="P85" s="1" t="s">
        <v>23</v>
      </c>
      <c r="R85" s="1" t="b">
        <f>NOT(ISERROR(HLOOKUP(Lists!$A$9,$E85:$P85,1,0)))</f>
        <v>0</v>
      </c>
      <c r="S85" s="1" t="b">
        <f>NOT(ISERROR(HLOOKUP(Lists!$A$8,$E85:$P85,1,0)))</f>
        <v>0</v>
      </c>
      <c r="T85" s="1" t="b">
        <f>NOT(ISERROR(HLOOKUP(Lists!$A$7,E85:$P85,1,0)))</f>
        <v>0</v>
      </c>
      <c r="U85" t="str">
        <f>IF(R85=1,"liste_yapos",IF(S85=1,"liste_yapos",IF(T85=1,"liste_yapro","liste_normale")))</f>
        <v>liste_normale</v>
      </c>
      <c r="W85" s="1">
        <f>IF($E85=W$2,$B85,0)</f>
        <v>0</v>
      </c>
      <c r="X85" s="1">
        <f>IF($E85=X$2,$B85,0)</f>
        <v>0</v>
      </c>
      <c r="Y85" s="1">
        <f>IF($E85=Y$2,$B85,0)</f>
        <v>0</v>
      </c>
      <c r="Z85" s="1">
        <f>IF($E85=Z$2,$B85,0)</f>
        <v>0</v>
      </c>
      <c r="AA85" s="1">
        <f>IF($E85=AA$2,$B85,0)</f>
        <v>0</v>
      </c>
      <c r="AB85" s="1">
        <f>IF($F85=AB$2,$B85,0)</f>
        <v>0</v>
      </c>
      <c r="AC85" s="1">
        <f>IF($F85=AC$2,$B85,0)</f>
        <v>0</v>
      </c>
      <c r="AD85" s="1">
        <f>IF($F85=AD$2,$B85,0)</f>
        <v>0</v>
      </c>
      <c r="AE85" s="1">
        <f>IF($F85=AE$2,$B85,0)</f>
        <v>0</v>
      </c>
      <c r="AF85" s="1">
        <f>IF($F85=AF$2,$B85,0)</f>
        <v>0</v>
      </c>
      <c r="AG85" s="1">
        <f>IF($G85=AG$2,$B85,0)</f>
        <v>0</v>
      </c>
      <c r="AH85" s="1">
        <f>IF($G85=AH$2,$B85,0)</f>
        <v>0</v>
      </c>
      <c r="AI85" s="1">
        <f>IF($G85=AI$2,$B85,0)</f>
        <v>0</v>
      </c>
      <c r="AJ85" s="1">
        <f>IF($G85=AJ$2,$B85,0)</f>
        <v>0</v>
      </c>
      <c r="AK85" s="1">
        <f>IF($G85=AK$2,$B85,0)</f>
        <v>0</v>
      </c>
      <c r="AL85" s="1">
        <f>IF($H85=AL$2,$B85,0)</f>
        <v>0</v>
      </c>
      <c r="AM85" s="1">
        <f>IF($H85=AM$2,$B85,0)</f>
        <v>0</v>
      </c>
      <c r="AN85" s="1">
        <f>IF($H85=AN$2,$B85,0)</f>
        <v>0</v>
      </c>
      <c r="AO85" s="1">
        <f>IF($H85=AO$2,$B85,0)</f>
        <v>0</v>
      </c>
      <c r="AP85" s="1">
        <f>IF($H85=AP$2,$B85,0)</f>
        <v>0</v>
      </c>
      <c r="AQ85" s="1">
        <f>IF($I85=AQ$2,$B85,0)</f>
        <v>0</v>
      </c>
      <c r="AR85" s="1">
        <f>IF($I85=AR$2,$B85,0)</f>
        <v>0</v>
      </c>
      <c r="AS85" s="1">
        <f>IF($I85=AS$2,$B85,0)</f>
        <v>0</v>
      </c>
      <c r="AT85" s="1">
        <f>IF($I85=AT$2,$B85,0)</f>
        <v>0</v>
      </c>
      <c r="AU85" s="1">
        <f>IF($I85=AU$2,$B85,0)</f>
        <v>0</v>
      </c>
      <c r="AV85" s="1">
        <f>IF($J85=AV$2,$B85,0)</f>
        <v>0</v>
      </c>
      <c r="AW85" s="1">
        <f>IF($J85=AW$2,$B85,0)</f>
        <v>0</v>
      </c>
      <c r="AX85" s="1">
        <f>IF($J85=AX$2,$B85,0)</f>
        <v>0</v>
      </c>
      <c r="AY85" s="1">
        <f>IF($J85=AY$2,$B85,0)</f>
        <v>0</v>
      </c>
      <c r="AZ85" s="1">
        <f>IF($J85=AZ$2,$B85,0)</f>
        <v>0</v>
      </c>
      <c r="BA85" s="1">
        <f>IF($K85=BA$2,$B85,0)</f>
        <v>0</v>
      </c>
      <c r="BB85" s="1">
        <f>IF($K85=BB$2,$B85,0)</f>
        <v>0</v>
      </c>
      <c r="BC85" s="1">
        <f>IF($K85=BC$2,$B85,0)</f>
        <v>0</v>
      </c>
      <c r="BD85" s="1">
        <f>IF($K85=BD$2,$B85,0)</f>
        <v>0</v>
      </c>
      <c r="BE85" s="1">
        <f>IF($K85=BE$2,$B85,0)</f>
        <v>0</v>
      </c>
      <c r="BF85" s="1">
        <f>IF($L85=BF$2,$B85,0)</f>
        <v>0</v>
      </c>
      <c r="BG85" s="1">
        <f>IF($L85=BG$2,$B85,0)</f>
        <v>0</v>
      </c>
      <c r="BH85" s="1">
        <f>IF($L85=BH$2,$B85,0)</f>
        <v>0</v>
      </c>
      <c r="BI85" s="1">
        <f>IF($L85=BI$2,$B85,0)</f>
        <v>0</v>
      </c>
      <c r="BJ85" s="1">
        <f>IF($L85=BJ$2,$B85,0)</f>
        <v>0</v>
      </c>
    </row>
    <row r="86" spans="1:62" ht="12.75">
      <c r="A86" s="1" t="s">
        <v>109</v>
      </c>
      <c r="B86" s="1">
        <v>4</v>
      </c>
      <c r="C86" s="1">
        <v>3</v>
      </c>
      <c r="E86" s="1" t="s">
        <v>23</v>
      </c>
      <c r="F86" s="1" t="s">
        <v>23</v>
      </c>
      <c r="G86" s="1" t="s">
        <v>23</v>
      </c>
      <c r="H86" s="1" t="s">
        <v>23</v>
      </c>
      <c r="I86" s="1" t="s">
        <v>23</v>
      </c>
      <c r="J86" s="1" t="s">
        <v>23</v>
      </c>
      <c r="K86" s="1" t="s">
        <v>23</v>
      </c>
      <c r="L86" s="1" t="s">
        <v>23</v>
      </c>
      <c r="M86" s="1" t="s">
        <v>23</v>
      </c>
      <c r="N86" s="1" t="s">
        <v>23</v>
      </c>
      <c r="O86" s="1" t="s">
        <v>23</v>
      </c>
      <c r="P86" s="1" t="s">
        <v>23</v>
      </c>
      <c r="R86" s="1" t="b">
        <f>NOT(ISERROR(HLOOKUP(Lists!$A$9,$E86:$P86,1,0)))</f>
        <v>0</v>
      </c>
      <c r="S86" s="1" t="b">
        <f>NOT(ISERROR(HLOOKUP(Lists!$A$8,$E86:$P86,1,0)))</f>
        <v>0</v>
      </c>
      <c r="T86" s="1" t="b">
        <f>NOT(ISERROR(HLOOKUP(Lists!$A$7,E86:$P86,1,0)))</f>
        <v>0</v>
      </c>
      <c r="U86" t="str">
        <f>IF(R86=1,"liste_yapos",IF(S86=1,"liste_yapos",IF(T86=1,"liste_yapro","liste_normale")))</f>
        <v>liste_normale</v>
      </c>
      <c r="W86" s="1">
        <f>IF($E86=W$2,$B86,0)</f>
        <v>0</v>
      </c>
      <c r="X86" s="1">
        <f>IF($E86=X$2,$B86,0)</f>
        <v>0</v>
      </c>
      <c r="Y86" s="1">
        <f>IF($E86=Y$2,$B86,0)</f>
        <v>0</v>
      </c>
      <c r="Z86" s="1">
        <f>IF($E86=Z$2,$B86,0)</f>
        <v>0</v>
      </c>
      <c r="AA86" s="1">
        <f>IF($E86=AA$2,$B86,0)</f>
        <v>0</v>
      </c>
      <c r="AB86" s="1">
        <f>IF($F86=AB$2,$B86,0)</f>
        <v>0</v>
      </c>
      <c r="AC86" s="1">
        <f>IF($F86=AC$2,$B86,0)</f>
        <v>0</v>
      </c>
      <c r="AD86" s="1">
        <f>IF($F86=AD$2,$B86,0)</f>
        <v>0</v>
      </c>
      <c r="AE86" s="1">
        <f>IF($F86=AE$2,$B86,0)</f>
        <v>0</v>
      </c>
      <c r="AF86" s="1">
        <f>IF($F86=AF$2,$B86,0)</f>
        <v>0</v>
      </c>
      <c r="AG86" s="1">
        <f>IF($G86=AG$2,$B86,0)</f>
        <v>0</v>
      </c>
      <c r="AH86" s="1">
        <f>IF($G86=AH$2,$B86,0)</f>
        <v>0</v>
      </c>
      <c r="AI86" s="1">
        <f>IF($G86=AI$2,$B86,0)</f>
        <v>0</v>
      </c>
      <c r="AJ86" s="1">
        <f>IF($G86=AJ$2,$B86,0)</f>
        <v>0</v>
      </c>
      <c r="AK86" s="1">
        <f>IF($G86=AK$2,$B86,0)</f>
        <v>0</v>
      </c>
      <c r="AL86" s="1">
        <f>IF($H86=AL$2,$B86,0)</f>
        <v>0</v>
      </c>
      <c r="AM86" s="1">
        <f>IF($H86=AM$2,$B86,0)</f>
        <v>0</v>
      </c>
      <c r="AN86" s="1">
        <f>IF($H86=AN$2,$B86,0)</f>
        <v>0</v>
      </c>
      <c r="AO86" s="1">
        <f>IF($H86=AO$2,$B86,0)</f>
        <v>0</v>
      </c>
      <c r="AP86" s="1">
        <f>IF($H86=AP$2,$B86,0)</f>
        <v>0</v>
      </c>
      <c r="AQ86" s="1">
        <f>IF($I86=AQ$2,$B86,0)</f>
        <v>0</v>
      </c>
      <c r="AR86" s="1">
        <f>IF($I86=AR$2,$B86,0)</f>
        <v>0</v>
      </c>
      <c r="AS86" s="1">
        <f>IF($I86=AS$2,$B86,0)</f>
        <v>0</v>
      </c>
      <c r="AT86" s="1">
        <f>IF($I86=AT$2,$B86,0)</f>
        <v>0</v>
      </c>
      <c r="AU86" s="1">
        <f>IF($I86=AU$2,$B86,0)</f>
        <v>0</v>
      </c>
      <c r="AV86" s="1">
        <f>IF($J86=AV$2,$B86,0)</f>
        <v>0</v>
      </c>
      <c r="AW86" s="1">
        <f>IF($J86=AW$2,$B86,0)</f>
        <v>0</v>
      </c>
      <c r="AX86" s="1">
        <f>IF($J86=AX$2,$B86,0)</f>
        <v>0</v>
      </c>
      <c r="AY86" s="1">
        <f>IF($J86=AY$2,$B86,0)</f>
        <v>0</v>
      </c>
      <c r="AZ86" s="1">
        <f>IF($J86=AZ$2,$B86,0)</f>
        <v>0</v>
      </c>
      <c r="BA86" s="1">
        <f>IF($K86=BA$2,$B86,0)</f>
        <v>0</v>
      </c>
      <c r="BB86" s="1">
        <f>IF($K86=BB$2,$B86,0)</f>
        <v>0</v>
      </c>
      <c r="BC86" s="1">
        <f>IF($K86=BC$2,$B86,0)</f>
        <v>0</v>
      </c>
      <c r="BD86" s="1">
        <f>IF($K86=BD$2,$B86,0)</f>
        <v>0</v>
      </c>
      <c r="BE86" s="1">
        <f>IF($K86=BE$2,$B86,0)</f>
        <v>0</v>
      </c>
      <c r="BF86" s="1">
        <f>IF($L86=BF$2,$B86,0)</f>
        <v>0</v>
      </c>
      <c r="BG86" s="1">
        <f>IF($L86=BG$2,$B86,0)</f>
        <v>0</v>
      </c>
      <c r="BH86" s="1">
        <f>IF($L86=BH$2,$B86,0)</f>
        <v>0</v>
      </c>
      <c r="BI86" s="1">
        <f>IF($L86=BI$2,$B86,0)</f>
        <v>0</v>
      </c>
      <c r="BJ86" s="1">
        <f>IF($L86=BJ$2,$B86,0)</f>
        <v>0</v>
      </c>
    </row>
    <row r="87" spans="1:62" ht="12.75">
      <c r="A87" s="1" t="s">
        <v>110</v>
      </c>
      <c r="B87" s="1">
        <v>3</v>
      </c>
      <c r="C87" s="1">
        <v>5</v>
      </c>
      <c r="E87" s="1" t="s">
        <v>23</v>
      </c>
      <c r="F87" s="1" t="s">
        <v>23</v>
      </c>
      <c r="G87" s="1" t="s">
        <v>23</v>
      </c>
      <c r="H87" s="1" t="s">
        <v>23</v>
      </c>
      <c r="I87" s="1" t="s">
        <v>23</v>
      </c>
      <c r="J87" s="1" t="s">
        <v>23</v>
      </c>
      <c r="K87" s="1" t="s">
        <v>23</v>
      </c>
      <c r="L87" s="1" t="s">
        <v>23</v>
      </c>
      <c r="M87" s="1" t="s">
        <v>23</v>
      </c>
      <c r="N87" s="1" t="s">
        <v>23</v>
      </c>
      <c r="O87" s="1" t="s">
        <v>23</v>
      </c>
      <c r="P87" s="1" t="s">
        <v>23</v>
      </c>
      <c r="R87" s="1" t="b">
        <f>NOT(ISERROR(HLOOKUP(Lists!$A$9,$E87:$P87,1,0)))</f>
        <v>0</v>
      </c>
      <c r="S87" s="1" t="b">
        <f>NOT(ISERROR(HLOOKUP(Lists!$A$8,$E87:$P87,1,0)))</f>
        <v>0</v>
      </c>
      <c r="T87" s="1" t="b">
        <f>NOT(ISERROR(HLOOKUP(Lists!$A$7,E87:$P87,1,0)))</f>
        <v>0</v>
      </c>
      <c r="U87" t="str">
        <f>IF(R87=1,"liste_yapos",IF(S87=1,"liste_yapos",IF(T87=1,"liste_yapro","liste_normale")))</f>
        <v>liste_normale</v>
      </c>
      <c r="W87" s="1">
        <f>IF($E87=W$2,$B87,0)</f>
        <v>0</v>
      </c>
      <c r="X87" s="1">
        <f>IF($E87=X$2,$B87,0)</f>
        <v>0</v>
      </c>
      <c r="Y87" s="1">
        <f>IF($E87=Y$2,$B87,0)</f>
        <v>0</v>
      </c>
      <c r="Z87" s="1">
        <f>IF($E87=Z$2,$B87,0)</f>
        <v>0</v>
      </c>
      <c r="AA87" s="1">
        <f>IF($E87=AA$2,$B87,0)</f>
        <v>0</v>
      </c>
      <c r="AB87" s="1">
        <f>IF($F87=AB$2,$B87,0)</f>
        <v>0</v>
      </c>
      <c r="AC87" s="1">
        <f>IF($F87=AC$2,$B87,0)</f>
        <v>0</v>
      </c>
      <c r="AD87" s="1">
        <f>IF($F87=AD$2,$B87,0)</f>
        <v>0</v>
      </c>
      <c r="AE87" s="1">
        <f>IF($F87=AE$2,$B87,0)</f>
        <v>0</v>
      </c>
      <c r="AF87" s="1">
        <f>IF($F87=AF$2,$B87,0)</f>
        <v>0</v>
      </c>
      <c r="AG87" s="1">
        <f>IF($G87=AG$2,$B87,0)</f>
        <v>0</v>
      </c>
      <c r="AH87" s="1">
        <f>IF($G87=AH$2,$B87,0)</f>
        <v>0</v>
      </c>
      <c r="AI87" s="1">
        <f>IF($G87=AI$2,$B87,0)</f>
        <v>0</v>
      </c>
      <c r="AJ87" s="1">
        <f>IF($G87=AJ$2,$B87,0)</f>
        <v>0</v>
      </c>
      <c r="AK87" s="1">
        <f>IF($G87=AK$2,$B87,0)</f>
        <v>0</v>
      </c>
      <c r="AL87" s="1">
        <f>IF($H87=AL$2,$B87,0)</f>
        <v>0</v>
      </c>
      <c r="AM87" s="1">
        <f>IF($H87=AM$2,$B87,0)</f>
        <v>0</v>
      </c>
      <c r="AN87" s="1">
        <f>IF($H87=AN$2,$B87,0)</f>
        <v>0</v>
      </c>
      <c r="AO87" s="1">
        <f>IF($H87=AO$2,$B87,0)</f>
        <v>0</v>
      </c>
      <c r="AP87" s="1">
        <f>IF($H87=AP$2,$B87,0)</f>
        <v>0</v>
      </c>
      <c r="AQ87" s="1">
        <f>IF($I87=AQ$2,$B87,0)</f>
        <v>0</v>
      </c>
      <c r="AR87" s="1">
        <f>IF($I87=AR$2,$B87,0)</f>
        <v>0</v>
      </c>
      <c r="AS87" s="1">
        <f>IF($I87=AS$2,$B87,0)</f>
        <v>0</v>
      </c>
      <c r="AT87" s="1">
        <f>IF($I87=AT$2,$B87,0)</f>
        <v>0</v>
      </c>
      <c r="AU87" s="1">
        <f>IF($I87=AU$2,$B87,0)</f>
        <v>0</v>
      </c>
      <c r="AV87" s="1">
        <f>IF($J87=AV$2,$B87,0)</f>
        <v>0</v>
      </c>
      <c r="AW87" s="1">
        <f>IF($J87=AW$2,$B87,0)</f>
        <v>0</v>
      </c>
      <c r="AX87" s="1">
        <f>IF($J87=AX$2,$B87,0)</f>
        <v>0</v>
      </c>
      <c r="AY87" s="1">
        <f>IF($J87=AY$2,$B87,0)</f>
        <v>0</v>
      </c>
      <c r="AZ87" s="1">
        <f>IF($J87=AZ$2,$B87,0)</f>
        <v>0</v>
      </c>
      <c r="BA87" s="1">
        <f>IF($K87=BA$2,$B87,0)</f>
        <v>0</v>
      </c>
      <c r="BB87" s="1">
        <f>IF($K87=BB$2,$B87,0)</f>
        <v>0</v>
      </c>
      <c r="BC87" s="1">
        <f>IF($K87=BC$2,$B87,0)</f>
        <v>0</v>
      </c>
      <c r="BD87" s="1">
        <f>IF($K87=BD$2,$B87,0)</f>
        <v>0</v>
      </c>
      <c r="BE87" s="1">
        <f>IF($K87=BE$2,$B87,0)</f>
        <v>0</v>
      </c>
      <c r="BF87" s="1">
        <f>IF($L87=BF$2,$B87,0)</f>
        <v>0</v>
      </c>
      <c r="BG87" s="1">
        <f>IF($L87=BG$2,$B87,0)</f>
        <v>0</v>
      </c>
      <c r="BH87" s="1">
        <f>IF($L87=BH$2,$B87,0)</f>
        <v>0</v>
      </c>
      <c r="BI87" s="1">
        <f>IF($L87=BI$2,$B87,0)</f>
        <v>0</v>
      </c>
      <c r="BJ87" s="1">
        <f>IF($L87=BJ$2,$B87,0)</f>
        <v>0</v>
      </c>
    </row>
    <row r="88" spans="1:62" ht="12.75">
      <c r="A88" s="1" t="s">
        <v>111</v>
      </c>
      <c r="B88" s="1">
        <v>2</v>
      </c>
      <c r="C88" s="1">
        <v>3</v>
      </c>
      <c r="E88" s="1" t="s">
        <v>23</v>
      </c>
      <c r="F88" s="1" t="s">
        <v>23</v>
      </c>
      <c r="G88" s="1" t="s">
        <v>23</v>
      </c>
      <c r="H88" s="1" t="s">
        <v>23</v>
      </c>
      <c r="I88" s="1" t="s">
        <v>23</v>
      </c>
      <c r="J88" s="1" t="s">
        <v>23</v>
      </c>
      <c r="K88" s="1" t="s">
        <v>23</v>
      </c>
      <c r="L88" s="1" t="s">
        <v>23</v>
      </c>
      <c r="M88" s="1" t="s">
        <v>23</v>
      </c>
      <c r="N88" s="1" t="s">
        <v>23</v>
      </c>
      <c r="O88" s="1" t="s">
        <v>23</v>
      </c>
      <c r="P88" s="1" t="s">
        <v>23</v>
      </c>
      <c r="R88" s="1" t="b">
        <f>NOT(ISERROR(HLOOKUP(Lists!$A$9,$E88:$P88,1,0)))</f>
        <v>0</v>
      </c>
      <c r="S88" s="1" t="b">
        <f>NOT(ISERROR(HLOOKUP(Lists!$A$8,$E88:$P88,1,0)))</f>
        <v>0</v>
      </c>
      <c r="T88" s="1" t="b">
        <f>NOT(ISERROR(HLOOKUP(Lists!$A$7,E88:$P88,1,0)))</f>
        <v>0</v>
      </c>
      <c r="U88" t="str">
        <f>IF(R88=1,"liste_yapos",IF(S88=1,"liste_yapos",IF(T88=1,"liste_yapro","liste_normale")))</f>
        <v>liste_normale</v>
      </c>
      <c r="W88" s="1">
        <f>IF($E88=W$2,$B88,0)</f>
        <v>0</v>
      </c>
      <c r="X88" s="1">
        <f>IF($E88=X$2,$B88,0)</f>
        <v>0</v>
      </c>
      <c r="Y88" s="1">
        <f>IF($E88=Y$2,$B88,0)</f>
        <v>0</v>
      </c>
      <c r="Z88" s="1">
        <f>IF($E88=Z$2,$B88,0)</f>
        <v>0</v>
      </c>
      <c r="AA88" s="1">
        <f>IF($E88=AA$2,$B88,0)</f>
        <v>0</v>
      </c>
      <c r="AB88" s="1">
        <f>IF($F88=AB$2,$B88,0)</f>
        <v>0</v>
      </c>
      <c r="AC88" s="1">
        <f>IF($F88=AC$2,$B88,0)</f>
        <v>0</v>
      </c>
      <c r="AD88" s="1">
        <f>IF($F88=AD$2,$B88,0)</f>
        <v>0</v>
      </c>
      <c r="AE88" s="1">
        <f>IF($F88=AE$2,$B88,0)</f>
        <v>0</v>
      </c>
      <c r="AF88" s="1">
        <f>IF($F88=AF$2,$B88,0)</f>
        <v>0</v>
      </c>
      <c r="AG88" s="1">
        <f>IF($G88=AG$2,$B88,0)</f>
        <v>0</v>
      </c>
      <c r="AH88" s="1">
        <f>IF($G88=AH$2,$B88,0)</f>
        <v>0</v>
      </c>
      <c r="AI88" s="1">
        <f>IF($G88=AI$2,$B88,0)</f>
        <v>0</v>
      </c>
      <c r="AJ88" s="1">
        <f>IF($G88=AJ$2,$B88,0)</f>
        <v>0</v>
      </c>
      <c r="AK88" s="1">
        <f>IF($G88=AK$2,$B88,0)</f>
        <v>0</v>
      </c>
      <c r="AL88" s="1">
        <f>IF($H88=AL$2,$B88,0)</f>
        <v>0</v>
      </c>
      <c r="AM88" s="1">
        <f>IF($H88=AM$2,$B88,0)</f>
        <v>0</v>
      </c>
      <c r="AN88" s="1">
        <f>IF($H88=AN$2,$B88,0)</f>
        <v>0</v>
      </c>
      <c r="AO88" s="1">
        <f>IF($H88=AO$2,$B88,0)</f>
        <v>0</v>
      </c>
      <c r="AP88" s="1">
        <f>IF($H88=AP$2,$B88,0)</f>
        <v>0</v>
      </c>
      <c r="AQ88" s="1">
        <f>IF($I88=AQ$2,$B88,0)</f>
        <v>0</v>
      </c>
      <c r="AR88" s="1">
        <f>IF($I88=AR$2,$B88,0)</f>
        <v>0</v>
      </c>
      <c r="AS88" s="1">
        <f>IF($I88=AS$2,$B88,0)</f>
        <v>0</v>
      </c>
      <c r="AT88" s="1">
        <f>IF($I88=AT$2,$B88,0)</f>
        <v>0</v>
      </c>
      <c r="AU88" s="1">
        <f>IF($I88=AU$2,$B88,0)</f>
        <v>0</v>
      </c>
      <c r="AV88" s="1">
        <f>IF($J88=AV$2,$B88,0)</f>
        <v>0</v>
      </c>
      <c r="AW88" s="1">
        <f>IF($J88=AW$2,$B88,0)</f>
        <v>0</v>
      </c>
      <c r="AX88" s="1">
        <f>IF($J88=AX$2,$B88,0)</f>
        <v>0</v>
      </c>
      <c r="AY88" s="1">
        <f>IF($J88=AY$2,$B88,0)</f>
        <v>0</v>
      </c>
      <c r="AZ88" s="1">
        <f>IF($J88=AZ$2,$B88,0)</f>
        <v>0</v>
      </c>
      <c r="BA88" s="1">
        <f>IF($K88=BA$2,$B88,0)</f>
        <v>0</v>
      </c>
      <c r="BB88" s="1">
        <f>IF($K88=BB$2,$B88,0)</f>
        <v>0</v>
      </c>
      <c r="BC88" s="1">
        <f>IF($K88=BC$2,$B88,0)</f>
        <v>0</v>
      </c>
      <c r="BD88" s="1">
        <f>IF($K88=BD$2,$B88,0)</f>
        <v>0</v>
      </c>
      <c r="BE88" s="1">
        <f>IF($K88=BE$2,$B88,0)</f>
        <v>0</v>
      </c>
      <c r="BF88" s="1">
        <f>IF($L88=BF$2,$B88,0)</f>
        <v>0</v>
      </c>
      <c r="BG88" s="1">
        <f>IF($L88=BG$2,$B88,0)</f>
        <v>0</v>
      </c>
      <c r="BH88" s="1">
        <f>IF($L88=BH$2,$B88,0)</f>
        <v>0</v>
      </c>
      <c r="BI88" s="1">
        <f>IF($L88=BI$2,$B88,0)</f>
        <v>0</v>
      </c>
      <c r="BJ88" s="1">
        <f>IF($L88=BJ$2,$B88,0)</f>
        <v>0</v>
      </c>
    </row>
    <row r="89" spans="1:62" ht="12.75">
      <c r="A89" s="1" t="s">
        <v>112</v>
      </c>
      <c r="B89" s="1">
        <v>2</v>
      </c>
      <c r="C89" s="1">
        <v>1</v>
      </c>
      <c r="E89" s="1" t="s">
        <v>23</v>
      </c>
      <c r="F89" s="1" t="s">
        <v>23</v>
      </c>
      <c r="G89" s="1" t="s">
        <v>23</v>
      </c>
      <c r="H89" s="1" t="s">
        <v>23</v>
      </c>
      <c r="I89" s="1" t="s">
        <v>23</v>
      </c>
      <c r="J89" s="1" t="s">
        <v>23</v>
      </c>
      <c r="K89" s="1" t="s">
        <v>23</v>
      </c>
      <c r="L89" s="1" t="s">
        <v>23</v>
      </c>
      <c r="M89" s="1" t="s">
        <v>23</v>
      </c>
      <c r="N89" s="1" t="s">
        <v>23</v>
      </c>
      <c r="O89" s="1" t="s">
        <v>23</v>
      </c>
      <c r="P89" s="1" t="s">
        <v>23</v>
      </c>
      <c r="R89" s="1" t="b">
        <f>NOT(ISERROR(HLOOKUP(Lists!$A$9,$E89:$P89,1,0)))</f>
        <v>0</v>
      </c>
      <c r="S89" s="1" t="b">
        <f>NOT(ISERROR(HLOOKUP(Lists!$A$8,$E89:$P89,1,0)))</f>
        <v>0</v>
      </c>
      <c r="T89" s="1" t="b">
        <f>NOT(ISERROR(HLOOKUP(Lists!$A$7,E89:$P89,1,0)))</f>
        <v>0</v>
      </c>
      <c r="U89" t="str">
        <f>IF(R89=1,"liste_yapos",IF(S89=1,"liste_yapos",IF(T89=1,"liste_yapro","liste_normale")))</f>
        <v>liste_normale</v>
      </c>
      <c r="W89" s="1">
        <f>IF($E89=W$2,$B89,0)</f>
        <v>0</v>
      </c>
      <c r="X89" s="1">
        <f>IF($E89=X$2,$B89,0)</f>
        <v>0</v>
      </c>
      <c r="Y89" s="1">
        <f>IF($E89=Y$2,$B89,0)</f>
        <v>0</v>
      </c>
      <c r="Z89" s="1">
        <f>IF($E89=Z$2,$B89,0)</f>
        <v>0</v>
      </c>
      <c r="AA89" s="1">
        <f>IF($E89=AA$2,$B89,0)</f>
        <v>0</v>
      </c>
      <c r="AB89" s="1">
        <f>IF($F89=AB$2,$B89,0)</f>
        <v>0</v>
      </c>
      <c r="AC89" s="1">
        <f>IF($F89=AC$2,$B89,0)</f>
        <v>0</v>
      </c>
      <c r="AD89" s="1">
        <f>IF($F89=AD$2,$B89,0)</f>
        <v>0</v>
      </c>
      <c r="AE89" s="1">
        <f>IF($F89=AE$2,$B89,0)</f>
        <v>0</v>
      </c>
      <c r="AF89" s="1">
        <f>IF($F89=AF$2,$B89,0)</f>
        <v>0</v>
      </c>
      <c r="AG89" s="1">
        <f>IF($G89=AG$2,$B89,0)</f>
        <v>0</v>
      </c>
      <c r="AH89" s="1">
        <f>IF($G89=AH$2,$B89,0)</f>
        <v>0</v>
      </c>
      <c r="AI89" s="1">
        <f>IF($G89=AI$2,$B89,0)</f>
        <v>0</v>
      </c>
      <c r="AJ89" s="1">
        <f>IF($G89=AJ$2,$B89,0)</f>
        <v>0</v>
      </c>
      <c r="AK89" s="1">
        <f>IF($G89=AK$2,$B89,0)</f>
        <v>0</v>
      </c>
      <c r="AL89" s="1">
        <f>IF($H89=AL$2,$B89,0)</f>
        <v>0</v>
      </c>
      <c r="AM89" s="1">
        <f>IF($H89=AM$2,$B89,0)</f>
        <v>0</v>
      </c>
      <c r="AN89" s="1">
        <f>IF($H89=AN$2,$B89,0)</f>
        <v>0</v>
      </c>
      <c r="AO89" s="1">
        <f>IF($H89=AO$2,$B89,0)</f>
        <v>0</v>
      </c>
      <c r="AP89" s="1">
        <f>IF($H89=AP$2,$B89,0)</f>
        <v>0</v>
      </c>
      <c r="AQ89" s="1">
        <f>IF($I89=AQ$2,$B89,0)</f>
        <v>0</v>
      </c>
      <c r="AR89" s="1">
        <f>IF($I89=AR$2,$B89,0)</f>
        <v>0</v>
      </c>
      <c r="AS89" s="1">
        <f>IF($I89=AS$2,$B89,0)</f>
        <v>0</v>
      </c>
      <c r="AT89" s="1">
        <f>IF($I89=AT$2,$B89,0)</f>
        <v>0</v>
      </c>
      <c r="AU89" s="1">
        <f>IF($I89=AU$2,$B89,0)</f>
        <v>0</v>
      </c>
      <c r="AV89" s="1">
        <f>IF($J89=AV$2,$B89,0)</f>
        <v>0</v>
      </c>
      <c r="AW89" s="1">
        <f>IF($J89=AW$2,$B89,0)</f>
        <v>0</v>
      </c>
      <c r="AX89" s="1">
        <f>IF($J89=AX$2,$B89,0)</f>
        <v>0</v>
      </c>
      <c r="AY89" s="1">
        <f>IF($J89=AY$2,$B89,0)</f>
        <v>0</v>
      </c>
      <c r="AZ89" s="1">
        <f>IF($J89=AZ$2,$B89,0)</f>
        <v>0</v>
      </c>
      <c r="BA89" s="1">
        <f>IF($K89=BA$2,$B89,0)</f>
        <v>0</v>
      </c>
      <c r="BB89" s="1">
        <f>IF($K89=BB$2,$B89,0)</f>
        <v>0</v>
      </c>
      <c r="BC89" s="1">
        <f>IF($K89=BC$2,$B89,0)</f>
        <v>0</v>
      </c>
      <c r="BD89" s="1">
        <f>IF($K89=BD$2,$B89,0)</f>
        <v>0</v>
      </c>
      <c r="BE89" s="1">
        <f>IF($K89=BE$2,$B89,0)</f>
        <v>0</v>
      </c>
      <c r="BF89" s="1">
        <f>IF($L89=BF$2,$B89,0)</f>
        <v>0</v>
      </c>
      <c r="BG89" s="1">
        <f>IF($L89=BG$2,$B89,0)</f>
        <v>0</v>
      </c>
      <c r="BH89" s="1">
        <f>IF($L89=BH$2,$B89,0)</f>
        <v>0</v>
      </c>
      <c r="BI89" s="1">
        <f>IF($L89=BI$2,$B89,0)</f>
        <v>0</v>
      </c>
      <c r="BJ89" s="1">
        <f>IF($L89=BJ$2,$B89,0)</f>
        <v>0</v>
      </c>
    </row>
    <row r="90" spans="1:62" ht="12.75">
      <c r="A90" s="1" t="s">
        <v>113</v>
      </c>
      <c r="B90" s="1">
        <v>4</v>
      </c>
      <c r="C90" s="1">
        <v>1</v>
      </c>
      <c r="E90" s="1" t="s">
        <v>23</v>
      </c>
      <c r="F90" s="1" t="s">
        <v>23</v>
      </c>
      <c r="G90" s="1" t="s">
        <v>23</v>
      </c>
      <c r="H90" s="1" t="s">
        <v>23</v>
      </c>
      <c r="I90" s="1" t="s">
        <v>23</v>
      </c>
      <c r="J90" s="1" t="s">
        <v>23</v>
      </c>
      <c r="K90" s="1" t="s">
        <v>23</v>
      </c>
      <c r="L90" s="1" t="s">
        <v>23</v>
      </c>
      <c r="M90" s="1" t="s">
        <v>23</v>
      </c>
      <c r="N90" s="1" t="s">
        <v>23</v>
      </c>
      <c r="O90" s="1" t="s">
        <v>23</v>
      </c>
      <c r="P90" s="1" t="s">
        <v>23</v>
      </c>
      <c r="R90" s="1" t="b">
        <f>NOT(ISERROR(HLOOKUP(Lists!$A$9,$E90:$P90,1,0)))</f>
        <v>0</v>
      </c>
      <c r="S90" s="1" t="b">
        <f>NOT(ISERROR(HLOOKUP(Lists!$A$8,$E90:$P90,1,0)))</f>
        <v>0</v>
      </c>
      <c r="T90" s="1" t="b">
        <f>NOT(ISERROR(HLOOKUP(Lists!$A$7,E90:$P90,1,0)))</f>
        <v>0</v>
      </c>
      <c r="U90" t="str">
        <f>IF(R90=1,"liste_yapos",IF(S90=1,"liste_yapos",IF(T90=1,"liste_yapro","liste_normale")))</f>
        <v>liste_normale</v>
      </c>
      <c r="W90" s="1">
        <f>IF($E90=W$2,$B90,0)</f>
        <v>0</v>
      </c>
      <c r="X90" s="1">
        <f>IF($E90=X$2,$B90,0)</f>
        <v>0</v>
      </c>
      <c r="Y90" s="1">
        <f>IF($E90=Y$2,$B90,0)</f>
        <v>0</v>
      </c>
      <c r="Z90" s="1">
        <f>IF($E90=Z$2,$B90,0)</f>
        <v>0</v>
      </c>
      <c r="AA90" s="1">
        <f>IF($E90=AA$2,$B90,0)</f>
        <v>0</v>
      </c>
      <c r="AB90" s="1">
        <f>IF($F90=AB$2,$B90,0)</f>
        <v>0</v>
      </c>
      <c r="AC90" s="1">
        <f>IF($F90=AC$2,$B90,0)</f>
        <v>0</v>
      </c>
      <c r="AD90" s="1">
        <f>IF($F90=AD$2,$B90,0)</f>
        <v>0</v>
      </c>
      <c r="AE90" s="1">
        <f>IF($F90=AE$2,$B90,0)</f>
        <v>0</v>
      </c>
      <c r="AF90" s="1">
        <f>IF($F90=AF$2,$B90,0)</f>
        <v>0</v>
      </c>
      <c r="AG90" s="1">
        <f>IF($G90=AG$2,$B90,0)</f>
        <v>0</v>
      </c>
      <c r="AH90" s="1">
        <f>IF($G90=AH$2,$B90,0)</f>
        <v>0</v>
      </c>
      <c r="AI90" s="1">
        <f>IF($G90=AI$2,$B90,0)</f>
        <v>0</v>
      </c>
      <c r="AJ90" s="1">
        <f>IF($G90=AJ$2,$B90,0)</f>
        <v>0</v>
      </c>
      <c r="AK90" s="1">
        <f>IF($G90=AK$2,$B90,0)</f>
        <v>0</v>
      </c>
      <c r="AL90" s="1">
        <f>IF($H90=AL$2,$B90,0)</f>
        <v>0</v>
      </c>
      <c r="AM90" s="1">
        <f>IF($H90=AM$2,$B90,0)</f>
        <v>0</v>
      </c>
      <c r="AN90" s="1">
        <f>IF($H90=AN$2,$B90,0)</f>
        <v>0</v>
      </c>
      <c r="AO90" s="1">
        <f>IF($H90=AO$2,$B90,0)</f>
        <v>0</v>
      </c>
      <c r="AP90" s="1">
        <f>IF($H90=AP$2,$B90,0)</f>
        <v>0</v>
      </c>
      <c r="AQ90" s="1">
        <f>IF($I90=AQ$2,$B90,0)</f>
        <v>0</v>
      </c>
      <c r="AR90" s="1">
        <f>IF($I90=AR$2,$B90,0)</f>
        <v>0</v>
      </c>
      <c r="AS90" s="1">
        <f>IF($I90=AS$2,$B90,0)</f>
        <v>0</v>
      </c>
      <c r="AT90" s="1">
        <f>IF($I90=AT$2,$B90,0)</f>
        <v>0</v>
      </c>
      <c r="AU90" s="1">
        <f>IF($I90=AU$2,$B90,0)</f>
        <v>0</v>
      </c>
      <c r="AV90" s="1">
        <f>IF($J90=AV$2,$B90,0)</f>
        <v>0</v>
      </c>
      <c r="AW90" s="1">
        <f>IF($J90=AW$2,$B90,0)</f>
        <v>0</v>
      </c>
      <c r="AX90" s="1">
        <f>IF($J90=AX$2,$B90,0)</f>
        <v>0</v>
      </c>
      <c r="AY90" s="1">
        <f>IF($J90=AY$2,$B90,0)</f>
        <v>0</v>
      </c>
      <c r="AZ90" s="1">
        <f>IF($J90=AZ$2,$B90,0)</f>
        <v>0</v>
      </c>
      <c r="BA90" s="1">
        <f>IF($K90=BA$2,$B90,0)</f>
        <v>0</v>
      </c>
      <c r="BB90" s="1">
        <f>IF($K90=BB$2,$B90,0)</f>
        <v>0</v>
      </c>
      <c r="BC90" s="1">
        <f>IF($K90=BC$2,$B90,0)</f>
        <v>0</v>
      </c>
      <c r="BD90" s="1">
        <f>IF($K90=BD$2,$B90,0)</f>
        <v>0</v>
      </c>
      <c r="BE90" s="1">
        <f>IF($K90=BE$2,$B90,0)</f>
        <v>0</v>
      </c>
      <c r="BF90" s="1">
        <f>IF($L90=BF$2,$B90,0)</f>
        <v>0</v>
      </c>
      <c r="BG90" s="1">
        <f>IF($L90=BG$2,$B90,0)</f>
        <v>0</v>
      </c>
      <c r="BH90" s="1">
        <f>IF($L90=BH$2,$B90,0)</f>
        <v>0</v>
      </c>
      <c r="BI90" s="1">
        <f>IF($L90=BI$2,$B90,0)</f>
        <v>0</v>
      </c>
      <c r="BJ90" s="1">
        <f>IF($L90=BJ$2,$B90,0)</f>
        <v>0</v>
      </c>
    </row>
    <row r="91" spans="1:62" ht="12.75">
      <c r="A91" s="1" t="s">
        <v>114</v>
      </c>
      <c r="B91" s="1">
        <v>3</v>
      </c>
      <c r="C91" s="1">
        <v>2</v>
      </c>
      <c r="E91" s="1" t="s">
        <v>23</v>
      </c>
      <c r="F91" s="1" t="s">
        <v>23</v>
      </c>
      <c r="G91" s="1" t="s">
        <v>23</v>
      </c>
      <c r="H91" s="1" t="s">
        <v>23</v>
      </c>
      <c r="I91" s="1" t="s">
        <v>23</v>
      </c>
      <c r="J91" s="1" t="s">
        <v>23</v>
      </c>
      <c r="K91" s="1" t="s">
        <v>23</v>
      </c>
      <c r="L91" s="1" t="s">
        <v>23</v>
      </c>
      <c r="M91" s="1" t="s">
        <v>23</v>
      </c>
      <c r="N91" s="1" t="s">
        <v>23</v>
      </c>
      <c r="O91" s="1" t="s">
        <v>23</v>
      </c>
      <c r="P91" s="1" t="s">
        <v>23</v>
      </c>
      <c r="R91" s="1" t="b">
        <f>NOT(ISERROR(HLOOKUP(Lists!$A$9,$E91:$P91,1,0)))</f>
        <v>0</v>
      </c>
      <c r="S91" s="1" t="b">
        <f>NOT(ISERROR(HLOOKUP(Lists!$A$8,$E91:$P91,1,0)))</f>
        <v>0</v>
      </c>
      <c r="T91" s="1" t="b">
        <f>NOT(ISERROR(HLOOKUP(Lists!$A$7,E91:$P91,1,0)))</f>
        <v>0</v>
      </c>
      <c r="U91" t="str">
        <f>IF(R91=1,"liste_yapos",IF(S91=1,"liste_yapos",IF(T91=1,"liste_yapro","liste_normale")))</f>
        <v>liste_normale</v>
      </c>
      <c r="W91" s="1">
        <f>IF($E91=W$2,$B91,0)</f>
        <v>0</v>
      </c>
      <c r="X91" s="1">
        <f>IF($E91=X$2,$B91,0)</f>
        <v>0</v>
      </c>
      <c r="Y91" s="1">
        <f>IF($E91=Y$2,$B91,0)</f>
        <v>0</v>
      </c>
      <c r="Z91" s="1">
        <f>IF($E91=Z$2,$B91,0)</f>
        <v>0</v>
      </c>
      <c r="AA91" s="1">
        <f>IF($E91=AA$2,$B91,0)</f>
        <v>0</v>
      </c>
      <c r="AB91" s="1">
        <f>IF($F91=AB$2,$B91,0)</f>
        <v>0</v>
      </c>
      <c r="AC91" s="1">
        <f>IF($F91=AC$2,$B91,0)</f>
        <v>0</v>
      </c>
      <c r="AD91" s="1">
        <f>IF($F91=AD$2,$B91,0)</f>
        <v>0</v>
      </c>
      <c r="AE91" s="1">
        <f>IF($F91=AE$2,$B91,0)</f>
        <v>0</v>
      </c>
      <c r="AF91" s="1">
        <f>IF($F91=AF$2,$B91,0)</f>
        <v>0</v>
      </c>
      <c r="AG91" s="1">
        <f>IF($G91=AG$2,$B91,0)</f>
        <v>0</v>
      </c>
      <c r="AH91" s="1">
        <f>IF($G91=AH$2,$B91,0)</f>
        <v>0</v>
      </c>
      <c r="AI91" s="1">
        <f>IF($G91=AI$2,$B91,0)</f>
        <v>0</v>
      </c>
      <c r="AJ91" s="1">
        <f>IF($G91=AJ$2,$B91,0)</f>
        <v>0</v>
      </c>
      <c r="AK91" s="1">
        <f>IF($G91=AK$2,$B91,0)</f>
        <v>0</v>
      </c>
      <c r="AL91" s="1">
        <f>IF($H91=AL$2,$B91,0)</f>
        <v>0</v>
      </c>
      <c r="AM91" s="1">
        <f>IF($H91=AM$2,$B91,0)</f>
        <v>0</v>
      </c>
      <c r="AN91" s="1">
        <f>IF($H91=AN$2,$B91,0)</f>
        <v>0</v>
      </c>
      <c r="AO91" s="1">
        <f>IF($H91=AO$2,$B91,0)</f>
        <v>0</v>
      </c>
      <c r="AP91" s="1">
        <f>IF($H91=AP$2,$B91,0)</f>
        <v>0</v>
      </c>
      <c r="AQ91" s="1">
        <f>IF($I91=AQ$2,$B91,0)</f>
        <v>0</v>
      </c>
      <c r="AR91" s="1">
        <f>IF($I91=AR$2,$B91,0)</f>
        <v>0</v>
      </c>
      <c r="AS91" s="1">
        <f>IF($I91=AS$2,$B91,0)</f>
        <v>0</v>
      </c>
      <c r="AT91" s="1">
        <f>IF($I91=AT$2,$B91,0)</f>
        <v>0</v>
      </c>
      <c r="AU91" s="1">
        <f>IF($I91=AU$2,$B91,0)</f>
        <v>0</v>
      </c>
      <c r="AV91" s="1">
        <f>IF($J91=AV$2,$B91,0)</f>
        <v>0</v>
      </c>
      <c r="AW91" s="1">
        <f>IF($J91=AW$2,$B91,0)</f>
        <v>0</v>
      </c>
      <c r="AX91" s="1">
        <f>IF($J91=AX$2,$B91,0)</f>
        <v>0</v>
      </c>
      <c r="AY91" s="1">
        <f>IF($J91=AY$2,$B91,0)</f>
        <v>0</v>
      </c>
      <c r="AZ91" s="1">
        <f>IF($J91=AZ$2,$B91,0)</f>
        <v>0</v>
      </c>
      <c r="BA91" s="1">
        <f>IF($K91=BA$2,$B91,0)</f>
        <v>0</v>
      </c>
      <c r="BB91" s="1">
        <f>IF($K91=BB$2,$B91,0)</f>
        <v>0</v>
      </c>
      <c r="BC91" s="1">
        <f>IF($K91=BC$2,$B91,0)</f>
        <v>0</v>
      </c>
      <c r="BD91" s="1">
        <f>IF($K91=BD$2,$B91,0)</f>
        <v>0</v>
      </c>
      <c r="BE91" s="1">
        <f>IF($K91=BE$2,$B91,0)</f>
        <v>0</v>
      </c>
      <c r="BF91" s="1">
        <f>IF($L91=BF$2,$B91,0)</f>
        <v>0</v>
      </c>
      <c r="BG91" s="1">
        <f>IF($L91=BG$2,$B91,0)</f>
        <v>0</v>
      </c>
      <c r="BH91" s="1">
        <f>IF($L91=BH$2,$B91,0)</f>
        <v>0</v>
      </c>
      <c r="BI91" s="1">
        <f>IF($L91=BI$2,$B91,0)</f>
        <v>0</v>
      </c>
      <c r="BJ91" s="1">
        <f>IF($L91=BJ$2,$B91,0)</f>
        <v>0</v>
      </c>
    </row>
    <row r="92" spans="1:62" ht="12.75">
      <c r="A92" s="1" t="s">
        <v>115</v>
      </c>
      <c r="B92" s="1">
        <v>3</v>
      </c>
      <c r="C92" s="1">
        <v>1</v>
      </c>
      <c r="E92" s="1" t="s">
        <v>23</v>
      </c>
      <c r="F92" s="1" t="s">
        <v>23</v>
      </c>
      <c r="G92" s="1" t="s">
        <v>23</v>
      </c>
      <c r="H92" s="1" t="s">
        <v>23</v>
      </c>
      <c r="I92" s="1" t="s">
        <v>23</v>
      </c>
      <c r="J92" s="1" t="s">
        <v>23</v>
      </c>
      <c r="K92" s="1" t="s">
        <v>23</v>
      </c>
      <c r="L92" s="1" t="s">
        <v>23</v>
      </c>
      <c r="M92" s="1" t="s">
        <v>23</v>
      </c>
      <c r="N92" s="1" t="s">
        <v>23</v>
      </c>
      <c r="O92" s="1" t="s">
        <v>23</v>
      </c>
      <c r="P92" s="1" t="s">
        <v>23</v>
      </c>
      <c r="R92" s="1" t="b">
        <f>NOT(ISERROR(HLOOKUP(Lists!$A$9,$E92:$P92,1,0)))</f>
        <v>0</v>
      </c>
      <c r="S92" s="1" t="b">
        <f>NOT(ISERROR(HLOOKUP(Lists!$A$8,$E92:$P92,1,0)))</f>
        <v>0</v>
      </c>
      <c r="T92" s="1" t="b">
        <f>NOT(ISERROR(HLOOKUP(Lists!$A$7,E92:$P92,1,0)))</f>
        <v>0</v>
      </c>
      <c r="U92" t="str">
        <f>IF(R92=1,"liste_yapos",IF(S92=1,"liste_yapos",IF(T92=1,"liste_yapro","liste_normale")))</f>
        <v>liste_normale</v>
      </c>
      <c r="W92" s="1">
        <f>IF($E92=W$2,$B92,0)</f>
        <v>0</v>
      </c>
      <c r="X92" s="1">
        <f>IF($E92=X$2,$B92,0)</f>
        <v>0</v>
      </c>
      <c r="Y92" s="1">
        <f>IF($E92=Y$2,$B92,0)</f>
        <v>0</v>
      </c>
      <c r="Z92" s="1">
        <f>IF($E92=Z$2,$B92,0)</f>
        <v>0</v>
      </c>
      <c r="AA92" s="1">
        <f>IF($E92=AA$2,$B92,0)</f>
        <v>0</v>
      </c>
      <c r="AB92" s="1">
        <f>IF($F92=AB$2,$B92,0)</f>
        <v>0</v>
      </c>
      <c r="AC92" s="1">
        <f>IF($F92=AC$2,$B92,0)</f>
        <v>0</v>
      </c>
      <c r="AD92" s="1">
        <f>IF($F92=AD$2,$B92,0)</f>
        <v>0</v>
      </c>
      <c r="AE92" s="1">
        <f>IF($F92=AE$2,$B92,0)</f>
        <v>0</v>
      </c>
      <c r="AF92" s="1">
        <f>IF($F92=AF$2,$B92,0)</f>
        <v>0</v>
      </c>
      <c r="AG92" s="1">
        <f>IF($G92=AG$2,$B92,0)</f>
        <v>0</v>
      </c>
      <c r="AH92" s="1">
        <f>IF($G92=AH$2,$B92,0)</f>
        <v>0</v>
      </c>
      <c r="AI92" s="1">
        <f>IF($G92=AI$2,$B92,0)</f>
        <v>0</v>
      </c>
      <c r="AJ92" s="1">
        <f>IF($G92=AJ$2,$B92,0)</f>
        <v>0</v>
      </c>
      <c r="AK92" s="1">
        <f>IF($G92=AK$2,$B92,0)</f>
        <v>0</v>
      </c>
      <c r="AL92" s="1">
        <f>IF($H92=AL$2,$B92,0)</f>
        <v>0</v>
      </c>
      <c r="AM92" s="1">
        <f>IF($H92=AM$2,$B92,0)</f>
        <v>0</v>
      </c>
      <c r="AN92" s="1">
        <f>IF($H92=AN$2,$B92,0)</f>
        <v>0</v>
      </c>
      <c r="AO92" s="1">
        <f>IF($H92=AO$2,$B92,0)</f>
        <v>0</v>
      </c>
      <c r="AP92" s="1">
        <f>IF($H92=AP$2,$B92,0)</f>
        <v>0</v>
      </c>
      <c r="AQ92" s="1">
        <f>IF($I92=AQ$2,$B92,0)</f>
        <v>0</v>
      </c>
      <c r="AR92" s="1">
        <f>IF($I92=AR$2,$B92,0)</f>
        <v>0</v>
      </c>
      <c r="AS92" s="1">
        <f>IF($I92=AS$2,$B92,0)</f>
        <v>0</v>
      </c>
      <c r="AT92" s="1">
        <f>IF($I92=AT$2,$B92,0)</f>
        <v>0</v>
      </c>
      <c r="AU92" s="1">
        <f>IF($I92=AU$2,$B92,0)</f>
        <v>0</v>
      </c>
      <c r="AV92" s="1">
        <f>IF($J92=AV$2,$B92,0)</f>
        <v>0</v>
      </c>
      <c r="AW92" s="1">
        <f>IF($J92=AW$2,$B92,0)</f>
        <v>0</v>
      </c>
      <c r="AX92" s="1">
        <f>IF($J92=AX$2,$B92,0)</f>
        <v>0</v>
      </c>
      <c r="AY92" s="1">
        <f>IF($J92=AY$2,$B92,0)</f>
        <v>0</v>
      </c>
      <c r="AZ92" s="1">
        <f>IF($J92=AZ$2,$B92,0)</f>
        <v>0</v>
      </c>
      <c r="BA92" s="1">
        <f>IF($K92=BA$2,$B92,0)</f>
        <v>0</v>
      </c>
      <c r="BB92" s="1">
        <f>IF($K92=BB$2,$B92,0)</f>
        <v>0</v>
      </c>
      <c r="BC92" s="1">
        <f>IF($K92=BC$2,$B92,0)</f>
        <v>0</v>
      </c>
      <c r="BD92" s="1">
        <f>IF($K92=BD$2,$B92,0)</f>
        <v>0</v>
      </c>
      <c r="BE92" s="1">
        <f>IF($K92=BE$2,$B92,0)</f>
        <v>0</v>
      </c>
      <c r="BF92" s="1">
        <f>IF($L92=BF$2,$B92,0)</f>
        <v>0</v>
      </c>
      <c r="BG92" s="1">
        <f>IF($L92=BG$2,$B92,0)</f>
        <v>0</v>
      </c>
      <c r="BH92" s="1">
        <f>IF($L92=BH$2,$B92,0)</f>
        <v>0</v>
      </c>
      <c r="BI92" s="1">
        <f>IF($L92=BI$2,$B92,0)</f>
        <v>0</v>
      </c>
      <c r="BJ92" s="1">
        <f>IF($L92=BJ$2,$B92,0)</f>
        <v>0</v>
      </c>
    </row>
    <row r="93" spans="1:62" ht="12.75">
      <c r="A93" s="1" t="s">
        <v>116</v>
      </c>
      <c r="B93" s="1">
        <v>4</v>
      </c>
      <c r="C93" s="1">
        <v>3</v>
      </c>
      <c r="E93" s="1" t="s">
        <v>23</v>
      </c>
      <c r="F93" s="1" t="s">
        <v>23</v>
      </c>
      <c r="G93" s="1" t="s">
        <v>23</v>
      </c>
      <c r="H93" s="1" t="s">
        <v>23</v>
      </c>
      <c r="I93" s="1" t="s">
        <v>23</v>
      </c>
      <c r="J93" s="1" t="s">
        <v>23</v>
      </c>
      <c r="K93" s="1" t="s">
        <v>23</v>
      </c>
      <c r="L93" s="1" t="s">
        <v>23</v>
      </c>
      <c r="M93" s="1" t="s">
        <v>23</v>
      </c>
      <c r="N93" s="1" t="s">
        <v>23</v>
      </c>
      <c r="O93" s="1" t="s">
        <v>23</v>
      </c>
      <c r="P93" s="1" t="s">
        <v>23</v>
      </c>
      <c r="R93" s="1" t="b">
        <f>NOT(ISERROR(HLOOKUP(Lists!$A$9,$E93:$P93,1,0)))</f>
        <v>0</v>
      </c>
      <c r="S93" s="1" t="b">
        <f>NOT(ISERROR(HLOOKUP(Lists!$A$8,$E93:$P93,1,0)))</f>
        <v>0</v>
      </c>
      <c r="T93" s="1" t="b">
        <f>NOT(ISERROR(HLOOKUP(Lists!$A$7,E93:$P93,1,0)))</f>
        <v>0</v>
      </c>
      <c r="U93" t="str">
        <f>IF(R93=1,"liste_yapos",IF(S93=1,"liste_yapos",IF(T93=1,"liste_yapro","liste_normale")))</f>
        <v>liste_normale</v>
      </c>
      <c r="W93" s="1">
        <f>IF($E93=W$2,$B93,0)</f>
        <v>0</v>
      </c>
      <c r="X93" s="1">
        <f>IF($E93=X$2,$B93,0)</f>
        <v>0</v>
      </c>
      <c r="Y93" s="1">
        <f>IF($E93=Y$2,$B93,0)</f>
        <v>0</v>
      </c>
      <c r="Z93" s="1">
        <f>IF($E93=Z$2,$B93,0)</f>
        <v>0</v>
      </c>
      <c r="AA93" s="1">
        <f>IF($E93=AA$2,$B93,0)</f>
        <v>0</v>
      </c>
      <c r="AB93" s="1">
        <f>IF($F93=AB$2,$B93,0)</f>
        <v>0</v>
      </c>
      <c r="AC93" s="1">
        <f>IF($F93=AC$2,$B93,0)</f>
        <v>0</v>
      </c>
      <c r="AD93" s="1">
        <f>IF($F93=AD$2,$B93,0)</f>
        <v>0</v>
      </c>
      <c r="AE93" s="1">
        <f>IF($F93=AE$2,$B93,0)</f>
        <v>0</v>
      </c>
      <c r="AF93" s="1">
        <f>IF($F93=AF$2,$B93,0)</f>
        <v>0</v>
      </c>
      <c r="AG93" s="1">
        <f>IF($G93=AG$2,$B93,0)</f>
        <v>0</v>
      </c>
      <c r="AH93" s="1">
        <f>IF($G93=AH$2,$B93,0)</f>
        <v>0</v>
      </c>
      <c r="AI93" s="1">
        <f>IF($G93=AI$2,$B93,0)</f>
        <v>0</v>
      </c>
      <c r="AJ93" s="1">
        <f>IF($G93=AJ$2,$B93,0)</f>
        <v>0</v>
      </c>
      <c r="AK93" s="1">
        <f>IF($G93=AK$2,$B93,0)</f>
        <v>0</v>
      </c>
      <c r="AL93" s="1">
        <f>IF($H93=AL$2,$B93,0)</f>
        <v>0</v>
      </c>
      <c r="AM93" s="1">
        <f>IF($H93=AM$2,$B93,0)</f>
        <v>0</v>
      </c>
      <c r="AN93" s="1">
        <f>IF($H93=AN$2,$B93,0)</f>
        <v>0</v>
      </c>
      <c r="AO93" s="1">
        <f>IF($H93=AO$2,$B93,0)</f>
        <v>0</v>
      </c>
      <c r="AP93" s="1">
        <f>IF($H93=AP$2,$B93,0)</f>
        <v>0</v>
      </c>
      <c r="AQ93" s="1">
        <f>IF($I93=AQ$2,$B93,0)</f>
        <v>0</v>
      </c>
      <c r="AR93" s="1">
        <f>IF($I93=AR$2,$B93,0)</f>
        <v>0</v>
      </c>
      <c r="AS93" s="1">
        <f>IF($I93=AS$2,$B93,0)</f>
        <v>0</v>
      </c>
      <c r="AT93" s="1">
        <f>IF($I93=AT$2,$B93,0)</f>
        <v>0</v>
      </c>
      <c r="AU93" s="1">
        <f>IF($I93=AU$2,$B93,0)</f>
        <v>0</v>
      </c>
      <c r="AV93" s="1">
        <f>IF($J93=AV$2,$B93,0)</f>
        <v>0</v>
      </c>
      <c r="AW93" s="1">
        <f>IF($J93=AW$2,$B93,0)</f>
        <v>0</v>
      </c>
      <c r="AX93" s="1">
        <f>IF($J93=AX$2,$B93,0)</f>
        <v>0</v>
      </c>
      <c r="AY93" s="1">
        <f>IF($J93=AY$2,$B93,0)</f>
        <v>0</v>
      </c>
      <c r="AZ93" s="1">
        <f>IF($J93=AZ$2,$B93,0)</f>
        <v>0</v>
      </c>
      <c r="BA93" s="1">
        <f>IF($K93=BA$2,$B93,0)</f>
        <v>0</v>
      </c>
      <c r="BB93" s="1">
        <f>IF($K93=BB$2,$B93,0)</f>
        <v>0</v>
      </c>
      <c r="BC93" s="1">
        <f>IF($K93=BC$2,$B93,0)</f>
        <v>0</v>
      </c>
      <c r="BD93" s="1">
        <f>IF($K93=BD$2,$B93,0)</f>
        <v>0</v>
      </c>
      <c r="BE93" s="1">
        <f>IF($K93=BE$2,$B93,0)</f>
        <v>0</v>
      </c>
      <c r="BF93" s="1">
        <f>IF($L93=BF$2,$B93,0)</f>
        <v>0</v>
      </c>
      <c r="BG93" s="1">
        <f>IF($L93=BG$2,$B93,0)</f>
        <v>0</v>
      </c>
      <c r="BH93" s="1">
        <f>IF($L93=BH$2,$B93,0)</f>
        <v>0</v>
      </c>
      <c r="BI93" s="1">
        <f>IF($L93=BI$2,$B93,0)</f>
        <v>0</v>
      </c>
      <c r="BJ93" s="1">
        <f>IF($L93=BJ$2,$B93,0)</f>
        <v>0</v>
      </c>
    </row>
    <row r="94" spans="1:62" ht="12.75">
      <c r="A94" s="1" t="s">
        <v>117</v>
      </c>
      <c r="B94" s="1">
        <v>7</v>
      </c>
      <c r="C94" s="1">
        <v>1</v>
      </c>
      <c r="E94" s="1" t="s">
        <v>23</v>
      </c>
      <c r="F94" s="1" t="s">
        <v>23</v>
      </c>
      <c r="G94" s="1" t="s">
        <v>23</v>
      </c>
      <c r="H94" s="1" t="s">
        <v>23</v>
      </c>
      <c r="I94" s="1" t="s">
        <v>23</v>
      </c>
      <c r="J94" s="1" t="s">
        <v>23</v>
      </c>
      <c r="K94" s="1" t="s">
        <v>23</v>
      </c>
      <c r="L94" s="1" t="s">
        <v>23</v>
      </c>
      <c r="M94" s="1" t="s">
        <v>23</v>
      </c>
      <c r="N94" s="1" t="s">
        <v>23</v>
      </c>
      <c r="O94" s="1" t="s">
        <v>23</v>
      </c>
      <c r="P94" s="1" t="s">
        <v>23</v>
      </c>
      <c r="R94" s="1" t="b">
        <f>NOT(ISERROR(HLOOKUP(Lists!$A$9,$E94:$P94,1,0)))</f>
        <v>0</v>
      </c>
      <c r="S94" s="1" t="b">
        <f>NOT(ISERROR(HLOOKUP(Lists!$A$8,$E94:$P94,1,0)))</f>
        <v>0</v>
      </c>
      <c r="T94" s="1" t="b">
        <f>NOT(ISERROR(HLOOKUP(Lists!$A$7,E94:$P94,1,0)))</f>
        <v>0</v>
      </c>
      <c r="U94" t="str">
        <f>IF(R94=1,"liste_yapos",IF(S94=1,"liste_yapos",IF(T94=1,"liste_yapro","liste_normale")))</f>
        <v>liste_normale</v>
      </c>
      <c r="W94" s="1">
        <f>IF($E94=W$2,$B94,0)</f>
        <v>0</v>
      </c>
      <c r="X94" s="1">
        <f>IF($E94=X$2,$B94,0)</f>
        <v>0</v>
      </c>
      <c r="Y94" s="1">
        <f>IF($E94=Y$2,$B94,0)</f>
        <v>0</v>
      </c>
      <c r="Z94" s="1">
        <f>IF($E94=Z$2,$B94,0)</f>
        <v>0</v>
      </c>
      <c r="AA94" s="1">
        <f>IF($E94=AA$2,$B94,0)</f>
        <v>0</v>
      </c>
      <c r="AB94" s="1">
        <f>IF($F94=AB$2,$B94,0)</f>
        <v>0</v>
      </c>
      <c r="AC94" s="1">
        <f>IF($F94=AC$2,$B94,0)</f>
        <v>0</v>
      </c>
      <c r="AD94" s="1">
        <f>IF($F94=AD$2,$B94,0)</f>
        <v>0</v>
      </c>
      <c r="AE94" s="1">
        <f>IF($F94=AE$2,$B94,0)</f>
        <v>0</v>
      </c>
      <c r="AF94" s="1">
        <f>IF($F94=AF$2,$B94,0)</f>
        <v>0</v>
      </c>
      <c r="AG94" s="1">
        <f>IF($G94=AG$2,$B94,0)</f>
        <v>0</v>
      </c>
      <c r="AH94" s="1">
        <f>IF($G94=AH$2,$B94,0)</f>
        <v>0</v>
      </c>
      <c r="AI94" s="1">
        <f>IF($G94=AI$2,$B94,0)</f>
        <v>0</v>
      </c>
      <c r="AJ94" s="1">
        <f>IF($G94=AJ$2,$B94,0)</f>
        <v>0</v>
      </c>
      <c r="AK94" s="1">
        <f>IF($G94=AK$2,$B94,0)</f>
        <v>0</v>
      </c>
      <c r="AL94" s="1">
        <f>IF($H94=AL$2,$B94,0)</f>
        <v>0</v>
      </c>
      <c r="AM94" s="1">
        <f>IF($H94=AM$2,$B94,0)</f>
        <v>0</v>
      </c>
      <c r="AN94" s="1">
        <f>IF($H94=AN$2,$B94,0)</f>
        <v>0</v>
      </c>
      <c r="AO94" s="1">
        <f>IF($H94=AO$2,$B94,0)</f>
        <v>0</v>
      </c>
      <c r="AP94" s="1">
        <f>IF($H94=AP$2,$B94,0)</f>
        <v>0</v>
      </c>
      <c r="AQ94" s="1">
        <f>IF($I94=AQ$2,$B94,0)</f>
        <v>0</v>
      </c>
      <c r="AR94" s="1">
        <f>IF($I94=AR$2,$B94,0)</f>
        <v>0</v>
      </c>
      <c r="AS94" s="1">
        <f>IF($I94=AS$2,$B94,0)</f>
        <v>0</v>
      </c>
      <c r="AT94" s="1">
        <f>IF($I94=AT$2,$B94,0)</f>
        <v>0</v>
      </c>
      <c r="AU94" s="1">
        <f>IF($I94=AU$2,$B94,0)</f>
        <v>0</v>
      </c>
      <c r="AV94" s="1">
        <f>IF($J94=AV$2,$B94,0)</f>
        <v>0</v>
      </c>
      <c r="AW94" s="1">
        <f>IF($J94=AW$2,$B94,0)</f>
        <v>0</v>
      </c>
      <c r="AX94" s="1">
        <f>IF($J94=AX$2,$B94,0)</f>
        <v>0</v>
      </c>
      <c r="AY94" s="1">
        <f>IF($J94=AY$2,$B94,0)</f>
        <v>0</v>
      </c>
      <c r="AZ94" s="1">
        <f>IF($J94=AZ$2,$B94,0)</f>
        <v>0</v>
      </c>
      <c r="BA94" s="1">
        <f>IF($K94=BA$2,$B94,0)</f>
        <v>0</v>
      </c>
      <c r="BB94" s="1">
        <f>IF($K94=BB$2,$B94,0)</f>
        <v>0</v>
      </c>
      <c r="BC94" s="1">
        <f>IF($K94=BC$2,$B94,0)</f>
        <v>0</v>
      </c>
      <c r="BD94" s="1">
        <f>IF($K94=BD$2,$B94,0)</f>
        <v>0</v>
      </c>
      <c r="BE94" s="1">
        <f>IF($K94=BE$2,$B94,0)</f>
        <v>0</v>
      </c>
      <c r="BF94" s="1">
        <f>IF($L94=BF$2,$B94,0)</f>
        <v>0</v>
      </c>
      <c r="BG94" s="1">
        <f>IF($L94=BG$2,$B94,0)</f>
        <v>0</v>
      </c>
      <c r="BH94" s="1">
        <f>IF($L94=BH$2,$B94,0)</f>
        <v>0</v>
      </c>
      <c r="BI94" s="1">
        <f>IF($L94=BI$2,$B94,0)</f>
        <v>0</v>
      </c>
      <c r="BJ94" s="1">
        <f>IF($L94=BJ$2,$B94,0)</f>
        <v>0</v>
      </c>
    </row>
    <row r="95" spans="1:62" ht="12.75">
      <c r="A95" s="1" t="s">
        <v>118</v>
      </c>
      <c r="B95" s="1">
        <v>3</v>
      </c>
      <c r="C95" s="1">
        <v>1</v>
      </c>
      <c r="E95" s="1" t="s">
        <v>23</v>
      </c>
      <c r="F95" s="1" t="s">
        <v>23</v>
      </c>
      <c r="G95" s="1" t="s">
        <v>23</v>
      </c>
      <c r="H95" s="1" t="s">
        <v>23</v>
      </c>
      <c r="I95" s="1" t="s">
        <v>23</v>
      </c>
      <c r="J95" s="1" t="s">
        <v>23</v>
      </c>
      <c r="K95" s="1" t="s">
        <v>23</v>
      </c>
      <c r="L95" s="1" t="s">
        <v>23</v>
      </c>
      <c r="M95" s="1" t="s">
        <v>23</v>
      </c>
      <c r="N95" s="1" t="s">
        <v>23</v>
      </c>
      <c r="O95" s="1" t="s">
        <v>23</v>
      </c>
      <c r="P95" s="1" t="s">
        <v>23</v>
      </c>
      <c r="R95" s="1" t="b">
        <f>NOT(ISERROR(HLOOKUP(Lists!$A$9,$E95:$P95,1,0)))</f>
        <v>0</v>
      </c>
      <c r="S95" s="1" t="b">
        <f>NOT(ISERROR(HLOOKUP(Lists!$A$8,$E95:$P95,1,0)))</f>
        <v>0</v>
      </c>
      <c r="T95" s="1" t="b">
        <f>NOT(ISERROR(HLOOKUP(Lists!$A$7,E95:$P95,1,0)))</f>
        <v>0</v>
      </c>
      <c r="U95" t="str">
        <f>IF(R95=1,"liste_yapos",IF(S95=1,"liste_yapos",IF(T95=1,"liste_yapro","liste_normale")))</f>
        <v>liste_normale</v>
      </c>
      <c r="W95" s="1">
        <f>IF($E95=W$2,$B95,0)</f>
        <v>0</v>
      </c>
      <c r="X95" s="1">
        <f>IF($E95=X$2,$B95,0)</f>
        <v>0</v>
      </c>
      <c r="Y95" s="1">
        <f>IF($E95=Y$2,$B95,0)</f>
        <v>0</v>
      </c>
      <c r="Z95" s="1">
        <f>IF($E95=Z$2,$B95,0)</f>
        <v>0</v>
      </c>
      <c r="AA95" s="1">
        <f>IF($E95=AA$2,$B95,0)</f>
        <v>0</v>
      </c>
      <c r="AB95" s="1">
        <f>IF($F95=AB$2,$B95,0)</f>
        <v>0</v>
      </c>
      <c r="AC95" s="1">
        <f>IF($F95=AC$2,$B95,0)</f>
        <v>0</v>
      </c>
      <c r="AD95" s="1">
        <f>IF($F95=AD$2,$B95,0)</f>
        <v>0</v>
      </c>
      <c r="AE95" s="1">
        <f>IF($F95=AE$2,$B95,0)</f>
        <v>0</v>
      </c>
      <c r="AF95" s="1">
        <f>IF($F95=AF$2,$B95,0)</f>
        <v>0</v>
      </c>
      <c r="AG95" s="1">
        <f>IF($G95=AG$2,$B95,0)</f>
        <v>0</v>
      </c>
      <c r="AH95" s="1">
        <f>IF($G95=AH$2,$B95,0)</f>
        <v>0</v>
      </c>
      <c r="AI95" s="1">
        <f>IF($G95=AI$2,$B95,0)</f>
        <v>0</v>
      </c>
      <c r="AJ95" s="1">
        <f>IF($G95=AJ$2,$B95,0)</f>
        <v>0</v>
      </c>
      <c r="AK95" s="1">
        <f>IF($G95=AK$2,$B95,0)</f>
        <v>0</v>
      </c>
      <c r="AL95" s="1">
        <f>IF($H95=AL$2,$B95,0)</f>
        <v>0</v>
      </c>
      <c r="AM95" s="1">
        <f>IF($H95=AM$2,$B95,0)</f>
        <v>0</v>
      </c>
      <c r="AN95" s="1">
        <f>IF($H95=AN$2,$B95,0)</f>
        <v>0</v>
      </c>
      <c r="AO95" s="1">
        <f>IF($H95=AO$2,$B95,0)</f>
        <v>0</v>
      </c>
      <c r="AP95" s="1">
        <f>IF($H95=AP$2,$B95,0)</f>
        <v>0</v>
      </c>
      <c r="AQ95" s="1">
        <f>IF($I95=AQ$2,$B95,0)</f>
        <v>0</v>
      </c>
      <c r="AR95" s="1">
        <f>IF($I95=AR$2,$B95,0)</f>
        <v>0</v>
      </c>
      <c r="AS95" s="1">
        <f>IF($I95=AS$2,$B95,0)</f>
        <v>0</v>
      </c>
      <c r="AT95" s="1">
        <f>IF($I95=AT$2,$B95,0)</f>
        <v>0</v>
      </c>
      <c r="AU95" s="1">
        <f>IF($I95=AU$2,$B95,0)</f>
        <v>0</v>
      </c>
      <c r="AV95" s="1">
        <f>IF($J95=AV$2,$B95,0)</f>
        <v>0</v>
      </c>
      <c r="AW95" s="1">
        <f>IF($J95=AW$2,$B95,0)</f>
        <v>0</v>
      </c>
      <c r="AX95" s="1">
        <f>IF($J95=AX$2,$B95,0)</f>
        <v>0</v>
      </c>
      <c r="AY95" s="1">
        <f>IF($J95=AY$2,$B95,0)</f>
        <v>0</v>
      </c>
      <c r="AZ95" s="1">
        <f>IF($J95=AZ$2,$B95,0)</f>
        <v>0</v>
      </c>
      <c r="BA95" s="1">
        <f>IF($K95=BA$2,$B95,0)</f>
        <v>0</v>
      </c>
      <c r="BB95" s="1">
        <f>IF($K95=BB$2,$B95,0)</f>
        <v>0</v>
      </c>
      <c r="BC95" s="1">
        <f>IF($K95=BC$2,$B95,0)</f>
        <v>0</v>
      </c>
      <c r="BD95" s="1">
        <f>IF($K95=BD$2,$B95,0)</f>
        <v>0</v>
      </c>
      <c r="BE95" s="1">
        <f>IF($K95=BE$2,$B95,0)</f>
        <v>0</v>
      </c>
      <c r="BF95" s="1">
        <f>IF($L95=BF$2,$B95,0)</f>
        <v>0</v>
      </c>
      <c r="BG95" s="1">
        <f>IF($L95=BG$2,$B95,0)</f>
        <v>0</v>
      </c>
      <c r="BH95" s="1">
        <f>IF($L95=BH$2,$B95,0)</f>
        <v>0</v>
      </c>
      <c r="BI95" s="1">
        <f>IF($L95=BI$2,$B95,0)</f>
        <v>0</v>
      </c>
      <c r="BJ95" s="1">
        <f>IF($L95=BJ$2,$B95,0)</f>
        <v>0</v>
      </c>
    </row>
    <row r="96" spans="1:62" ht="12.75">
      <c r="A96" s="1" t="s">
        <v>119</v>
      </c>
      <c r="B96" s="1">
        <v>2</v>
      </c>
      <c r="C96" s="1">
        <v>1</v>
      </c>
      <c r="E96" s="1" t="s">
        <v>23</v>
      </c>
      <c r="F96" s="1" t="s">
        <v>23</v>
      </c>
      <c r="G96" s="1" t="s">
        <v>23</v>
      </c>
      <c r="H96" s="1" t="s">
        <v>23</v>
      </c>
      <c r="I96" s="1" t="s">
        <v>23</v>
      </c>
      <c r="J96" s="1" t="s">
        <v>23</v>
      </c>
      <c r="K96" s="1" t="s">
        <v>23</v>
      </c>
      <c r="L96" s="1" t="s">
        <v>23</v>
      </c>
      <c r="M96" s="1" t="s">
        <v>23</v>
      </c>
      <c r="N96" s="1" t="s">
        <v>23</v>
      </c>
      <c r="O96" s="1" t="s">
        <v>23</v>
      </c>
      <c r="P96" s="1" t="s">
        <v>23</v>
      </c>
      <c r="R96" s="1" t="b">
        <f>NOT(ISERROR(HLOOKUP(Lists!$A$9,$E96:$P96,1,0)))</f>
        <v>0</v>
      </c>
      <c r="S96" s="1" t="b">
        <f>NOT(ISERROR(HLOOKUP(Lists!$A$8,$E96:$P96,1,0)))</f>
        <v>0</v>
      </c>
      <c r="T96" s="1" t="b">
        <f>NOT(ISERROR(HLOOKUP(Lists!$A$7,E96:$P96,1,0)))</f>
        <v>0</v>
      </c>
      <c r="U96" t="str">
        <f>IF(R96=1,"liste_yapos",IF(S96=1,"liste_yapos",IF(T96=1,"liste_yapro","liste_normale")))</f>
        <v>liste_normale</v>
      </c>
      <c r="W96" s="1">
        <f>IF($E96=W$2,$B96,0)</f>
        <v>0</v>
      </c>
      <c r="X96" s="1">
        <f>IF($E96=X$2,$B96,0)</f>
        <v>0</v>
      </c>
      <c r="Y96" s="1">
        <f>IF($E96=Y$2,$B96,0)</f>
        <v>0</v>
      </c>
      <c r="Z96" s="1">
        <f>IF($E96=Z$2,$B96,0)</f>
        <v>0</v>
      </c>
      <c r="AA96" s="1">
        <f>IF($E96=AA$2,$B96,0)</f>
        <v>0</v>
      </c>
      <c r="AB96" s="1">
        <f>IF($F96=AB$2,$B96,0)</f>
        <v>0</v>
      </c>
      <c r="AC96" s="1">
        <f>IF($F96=AC$2,$B96,0)</f>
        <v>0</v>
      </c>
      <c r="AD96" s="1">
        <f>IF($F96=AD$2,$B96,0)</f>
        <v>0</v>
      </c>
      <c r="AE96" s="1">
        <f>IF($F96=AE$2,$B96,0)</f>
        <v>0</v>
      </c>
      <c r="AF96" s="1">
        <f>IF($F96=AF$2,$B96,0)</f>
        <v>0</v>
      </c>
      <c r="AG96" s="1">
        <f>IF($G96=AG$2,$B96,0)</f>
        <v>0</v>
      </c>
      <c r="AH96" s="1">
        <f>IF($G96=AH$2,$B96,0)</f>
        <v>0</v>
      </c>
      <c r="AI96" s="1">
        <f>IF($G96=AI$2,$B96,0)</f>
        <v>0</v>
      </c>
      <c r="AJ96" s="1">
        <f>IF($G96=AJ$2,$B96,0)</f>
        <v>0</v>
      </c>
      <c r="AK96" s="1">
        <f>IF($G96=AK$2,$B96,0)</f>
        <v>0</v>
      </c>
      <c r="AL96" s="1">
        <f>IF($H96=AL$2,$B96,0)</f>
        <v>0</v>
      </c>
      <c r="AM96" s="1">
        <f>IF($H96=AM$2,$B96,0)</f>
        <v>0</v>
      </c>
      <c r="AN96" s="1">
        <f>IF($H96=AN$2,$B96,0)</f>
        <v>0</v>
      </c>
      <c r="AO96" s="1">
        <f>IF($H96=AO$2,$B96,0)</f>
        <v>0</v>
      </c>
      <c r="AP96" s="1">
        <f>IF($H96=AP$2,$B96,0)</f>
        <v>0</v>
      </c>
      <c r="AQ96" s="1">
        <f>IF($I96=AQ$2,$B96,0)</f>
        <v>0</v>
      </c>
      <c r="AR96" s="1">
        <f>IF($I96=AR$2,$B96,0)</f>
        <v>0</v>
      </c>
      <c r="AS96" s="1">
        <f>IF($I96=AS$2,$B96,0)</f>
        <v>0</v>
      </c>
      <c r="AT96" s="1">
        <f>IF($I96=AT$2,$B96,0)</f>
        <v>0</v>
      </c>
      <c r="AU96" s="1">
        <f>IF($I96=AU$2,$B96,0)</f>
        <v>0</v>
      </c>
      <c r="AV96" s="1">
        <f>IF($J96=AV$2,$B96,0)</f>
        <v>0</v>
      </c>
      <c r="AW96" s="1">
        <f>IF($J96=AW$2,$B96,0)</f>
        <v>0</v>
      </c>
      <c r="AX96" s="1">
        <f>IF($J96=AX$2,$B96,0)</f>
        <v>0</v>
      </c>
      <c r="AY96" s="1">
        <f>IF($J96=AY$2,$B96,0)</f>
        <v>0</v>
      </c>
      <c r="AZ96" s="1">
        <f>IF($J96=AZ$2,$B96,0)</f>
        <v>0</v>
      </c>
      <c r="BA96" s="1">
        <f>IF($K96=BA$2,$B96,0)</f>
        <v>0</v>
      </c>
      <c r="BB96" s="1">
        <f>IF($K96=BB$2,$B96,0)</f>
        <v>0</v>
      </c>
      <c r="BC96" s="1">
        <f>IF($K96=BC$2,$B96,0)</f>
        <v>0</v>
      </c>
      <c r="BD96" s="1">
        <f>IF($K96=BD$2,$B96,0)</f>
        <v>0</v>
      </c>
      <c r="BE96" s="1">
        <f>IF($K96=BE$2,$B96,0)</f>
        <v>0</v>
      </c>
      <c r="BF96" s="1">
        <f>IF($L96=BF$2,$B96,0)</f>
        <v>0</v>
      </c>
      <c r="BG96" s="1">
        <f>IF($L96=BG$2,$B96,0)</f>
        <v>0</v>
      </c>
      <c r="BH96" s="1">
        <f>IF($L96=BH$2,$B96,0)</f>
        <v>0</v>
      </c>
      <c r="BI96" s="1">
        <f>IF($L96=BI$2,$B96,0)</f>
        <v>0</v>
      </c>
      <c r="BJ96" s="1">
        <f>IF($L96=BJ$2,$B96,0)</f>
        <v>0</v>
      </c>
    </row>
    <row r="97" spans="1:62" ht="12.75">
      <c r="A97" s="1" t="s">
        <v>120</v>
      </c>
      <c r="B97" s="1">
        <v>2</v>
      </c>
      <c r="C97" s="1">
        <v>3</v>
      </c>
      <c r="E97" s="1" t="s">
        <v>23</v>
      </c>
      <c r="F97" s="1" t="s">
        <v>23</v>
      </c>
      <c r="G97" s="1" t="s">
        <v>23</v>
      </c>
      <c r="H97" s="1" t="s">
        <v>23</v>
      </c>
      <c r="I97" s="1" t="s">
        <v>23</v>
      </c>
      <c r="J97" s="1" t="s">
        <v>23</v>
      </c>
      <c r="K97" s="1" t="s">
        <v>23</v>
      </c>
      <c r="L97" s="1" t="s">
        <v>23</v>
      </c>
      <c r="M97" s="1" t="s">
        <v>23</v>
      </c>
      <c r="N97" s="1" t="s">
        <v>23</v>
      </c>
      <c r="O97" s="1" t="s">
        <v>23</v>
      </c>
      <c r="P97" s="1" t="s">
        <v>23</v>
      </c>
      <c r="R97" s="1" t="b">
        <f>NOT(ISERROR(HLOOKUP(Lists!$A$9,$E97:$P97,1,0)))</f>
        <v>0</v>
      </c>
      <c r="S97" s="1" t="b">
        <f>NOT(ISERROR(HLOOKUP(Lists!$A$8,$E97:$P97,1,0)))</f>
        <v>0</v>
      </c>
      <c r="T97" s="1" t="b">
        <f>NOT(ISERROR(HLOOKUP(Lists!$A$7,E97:$P97,1,0)))</f>
        <v>0</v>
      </c>
      <c r="U97" t="str">
        <f>IF(R97=1,"liste_yapos",IF(S97=1,"liste_yapos",IF(T97=1,"liste_yapro","liste_normale")))</f>
        <v>liste_normale</v>
      </c>
      <c r="W97" s="1">
        <f>IF($E97=W$2,$B97,0)</f>
        <v>0</v>
      </c>
      <c r="X97" s="1">
        <f>IF($E97=X$2,$B97,0)</f>
        <v>0</v>
      </c>
      <c r="Y97" s="1">
        <f>IF($E97=Y$2,$B97,0)</f>
        <v>0</v>
      </c>
      <c r="Z97" s="1">
        <f>IF($E97=Z$2,$B97,0)</f>
        <v>0</v>
      </c>
      <c r="AA97" s="1">
        <f>IF($E97=AA$2,$B97,0)</f>
        <v>0</v>
      </c>
      <c r="AB97" s="1">
        <f>IF($F97=AB$2,$B97,0)</f>
        <v>0</v>
      </c>
      <c r="AC97" s="1">
        <f>IF($F97=AC$2,$B97,0)</f>
        <v>0</v>
      </c>
      <c r="AD97" s="1">
        <f>IF($F97=AD$2,$B97,0)</f>
        <v>0</v>
      </c>
      <c r="AE97" s="1">
        <f>IF($F97=AE$2,$B97,0)</f>
        <v>0</v>
      </c>
      <c r="AF97" s="1">
        <f>IF($F97=AF$2,$B97,0)</f>
        <v>0</v>
      </c>
      <c r="AG97" s="1">
        <f>IF($G97=AG$2,$B97,0)</f>
        <v>0</v>
      </c>
      <c r="AH97" s="1">
        <f>IF($G97=AH$2,$B97,0)</f>
        <v>0</v>
      </c>
      <c r="AI97" s="1">
        <f>IF($G97=AI$2,$B97,0)</f>
        <v>0</v>
      </c>
      <c r="AJ97" s="1">
        <f>IF($G97=AJ$2,$B97,0)</f>
        <v>0</v>
      </c>
      <c r="AK97" s="1">
        <f>IF($G97=AK$2,$B97,0)</f>
        <v>0</v>
      </c>
      <c r="AL97" s="1">
        <f>IF($H97=AL$2,$B97,0)</f>
        <v>0</v>
      </c>
      <c r="AM97" s="1">
        <f>IF($H97=AM$2,$B97,0)</f>
        <v>0</v>
      </c>
      <c r="AN97" s="1">
        <f>IF($H97=AN$2,$B97,0)</f>
        <v>0</v>
      </c>
      <c r="AO97" s="1">
        <f>IF($H97=AO$2,$B97,0)</f>
        <v>0</v>
      </c>
      <c r="AP97" s="1">
        <f>IF($H97=AP$2,$B97,0)</f>
        <v>0</v>
      </c>
      <c r="AQ97" s="1">
        <f>IF($I97=AQ$2,$B97,0)</f>
        <v>0</v>
      </c>
      <c r="AR97" s="1">
        <f>IF($I97=AR$2,$B97,0)</f>
        <v>0</v>
      </c>
      <c r="AS97" s="1">
        <f>IF($I97=AS$2,$B97,0)</f>
        <v>0</v>
      </c>
      <c r="AT97" s="1">
        <f>IF($I97=AT$2,$B97,0)</f>
        <v>0</v>
      </c>
      <c r="AU97" s="1">
        <f>IF($I97=AU$2,$B97,0)</f>
        <v>0</v>
      </c>
      <c r="AV97" s="1">
        <f>IF($J97=AV$2,$B97,0)</f>
        <v>0</v>
      </c>
      <c r="AW97" s="1">
        <f>IF($J97=AW$2,$B97,0)</f>
        <v>0</v>
      </c>
      <c r="AX97" s="1">
        <f>IF($J97=AX$2,$B97,0)</f>
        <v>0</v>
      </c>
      <c r="AY97" s="1">
        <f>IF($J97=AY$2,$B97,0)</f>
        <v>0</v>
      </c>
      <c r="AZ97" s="1">
        <f>IF($J97=AZ$2,$B97,0)</f>
        <v>0</v>
      </c>
      <c r="BA97" s="1">
        <f>IF($K97=BA$2,$B97,0)</f>
        <v>0</v>
      </c>
      <c r="BB97" s="1">
        <f>IF($K97=BB$2,$B97,0)</f>
        <v>0</v>
      </c>
      <c r="BC97" s="1">
        <f>IF($K97=BC$2,$B97,0)</f>
        <v>0</v>
      </c>
      <c r="BD97" s="1">
        <f>IF($K97=BD$2,$B97,0)</f>
        <v>0</v>
      </c>
      <c r="BE97" s="1">
        <f>IF($K97=BE$2,$B97,0)</f>
        <v>0</v>
      </c>
      <c r="BF97" s="1">
        <f>IF($L97=BF$2,$B97,0)</f>
        <v>0</v>
      </c>
      <c r="BG97" s="1">
        <f>IF($L97=BG$2,$B97,0)</f>
        <v>0</v>
      </c>
      <c r="BH97" s="1">
        <f>IF($L97=BH$2,$B97,0)</f>
        <v>0</v>
      </c>
      <c r="BI97" s="1">
        <f>IF($L97=BI$2,$B97,0)</f>
        <v>0</v>
      </c>
      <c r="BJ97" s="1">
        <f>IF($L97=BJ$2,$B97,0)</f>
        <v>0</v>
      </c>
    </row>
    <row r="98" spans="1:62" ht="12.75">
      <c r="A98" s="1" t="s">
        <v>121</v>
      </c>
      <c r="B98" s="1">
        <v>4</v>
      </c>
      <c r="C98" s="1">
        <v>1</v>
      </c>
      <c r="E98" s="1" t="s">
        <v>23</v>
      </c>
      <c r="F98" s="1" t="s">
        <v>23</v>
      </c>
      <c r="G98" s="1" t="s">
        <v>23</v>
      </c>
      <c r="H98" s="1" t="s">
        <v>23</v>
      </c>
      <c r="I98" s="1" t="s">
        <v>23</v>
      </c>
      <c r="J98" s="1" t="s">
        <v>23</v>
      </c>
      <c r="K98" s="1" t="s">
        <v>23</v>
      </c>
      <c r="L98" s="1" t="s">
        <v>23</v>
      </c>
      <c r="M98" s="1" t="s">
        <v>23</v>
      </c>
      <c r="N98" s="1" t="s">
        <v>23</v>
      </c>
      <c r="O98" s="1" t="s">
        <v>23</v>
      </c>
      <c r="P98" s="1" t="s">
        <v>23</v>
      </c>
      <c r="R98" s="1" t="b">
        <f>NOT(ISERROR(HLOOKUP(Lists!$A$9,$E98:$P98,1,0)))</f>
        <v>0</v>
      </c>
      <c r="S98" s="1" t="b">
        <f>NOT(ISERROR(HLOOKUP(Lists!$A$8,$E98:$P98,1,0)))</f>
        <v>0</v>
      </c>
      <c r="T98" s="1" t="b">
        <f>NOT(ISERROR(HLOOKUP(Lists!$A$7,E98:$P98,1,0)))</f>
        <v>0</v>
      </c>
      <c r="U98" t="str">
        <f>IF(R98=1,"liste_yapos",IF(S98=1,"liste_yapos",IF(T98=1,"liste_yapro","liste_normale")))</f>
        <v>liste_normale</v>
      </c>
      <c r="W98" s="1">
        <f>IF($E98=W$2,$B98,0)</f>
        <v>0</v>
      </c>
      <c r="X98" s="1">
        <f>IF($E98=X$2,$B98,0)</f>
        <v>0</v>
      </c>
      <c r="Y98" s="1">
        <f>IF($E98=Y$2,$B98,0)</f>
        <v>0</v>
      </c>
      <c r="Z98" s="1">
        <f>IF($E98=Z$2,$B98,0)</f>
        <v>0</v>
      </c>
      <c r="AA98" s="1">
        <f>IF($E98=AA$2,$B98,0)</f>
        <v>0</v>
      </c>
      <c r="AB98" s="1">
        <f>IF($F98=AB$2,$B98,0)</f>
        <v>0</v>
      </c>
      <c r="AC98" s="1">
        <f>IF($F98=AC$2,$B98,0)</f>
        <v>0</v>
      </c>
      <c r="AD98" s="1">
        <f>IF($F98=AD$2,$B98,0)</f>
        <v>0</v>
      </c>
      <c r="AE98" s="1">
        <f>IF($F98=AE$2,$B98,0)</f>
        <v>0</v>
      </c>
      <c r="AF98" s="1">
        <f>IF($F98=AF$2,$B98,0)</f>
        <v>0</v>
      </c>
      <c r="AG98" s="1">
        <f>IF($G98=AG$2,$B98,0)</f>
        <v>0</v>
      </c>
      <c r="AH98" s="1">
        <f>IF($G98=AH$2,$B98,0)</f>
        <v>0</v>
      </c>
      <c r="AI98" s="1">
        <f>IF($G98=AI$2,$B98,0)</f>
        <v>0</v>
      </c>
      <c r="AJ98" s="1">
        <f>IF($G98=AJ$2,$B98,0)</f>
        <v>0</v>
      </c>
      <c r="AK98" s="1">
        <f>IF($G98=AK$2,$B98,0)</f>
        <v>0</v>
      </c>
      <c r="AL98" s="1">
        <f>IF($H98=AL$2,$B98,0)</f>
        <v>0</v>
      </c>
      <c r="AM98" s="1">
        <f>IF($H98=AM$2,$B98,0)</f>
        <v>0</v>
      </c>
      <c r="AN98" s="1">
        <f>IF($H98=AN$2,$B98,0)</f>
        <v>0</v>
      </c>
      <c r="AO98" s="1">
        <f>IF($H98=AO$2,$B98,0)</f>
        <v>0</v>
      </c>
      <c r="AP98" s="1">
        <f>IF($H98=AP$2,$B98,0)</f>
        <v>0</v>
      </c>
      <c r="AQ98" s="1">
        <f>IF($I98=AQ$2,$B98,0)</f>
        <v>0</v>
      </c>
      <c r="AR98" s="1">
        <f>IF($I98=AR$2,$B98,0)</f>
        <v>0</v>
      </c>
      <c r="AS98" s="1">
        <f>IF($I98=AS$2,$B98,0)</f>
        <v>0</v>
      </c>
      <c r="AT98" s="1">
        <f>IF($I98=AT$2,$B98,0)</f>
        <v>0</v>
      </c>
      <c r="AU98" s="1">
        <f>IF($I98=AU$2,$B98,0)</f>
        <v>0</v>
      </c>
      <c r="AV98" s="1">
        <f>IF($J98=AV$2,$B98,0)</f>
        <v>0</v>
      </c>
      <c r="AW98" s="1">
        <f>IF($J98=AW$2,$B98,0)</f>
        <v>0</v>
      </c>
      <c r="AX98" s="1">
        <f>IF($J98=AX$2,$B98,0)</f>
        <v>0</v>
      </c>
      <c r="AY98" s="1">
        <f>IF($J98=AY$2,$B98,0)</f>
        <v>0</v>
      </c>
      <c r="AZ98" s="1">
        <f>IF($J98=AZ$2,$B98,0)</f>
        <v>0</v>
      </c>
      <c r="BA98" s="1">
        <f>IF($K98=BA$2,$B98,0)</f>
        <v>0</v>
      </c>
      <c r="BB98" s="1">
        <f>IF($K98=BB$2,$B98,0)</f>
        <v>0</v>
      </c>
      <c r="BC98" s="1">
        <f>IF($K98=BC$2,$B98,0)</f>
        <v>0</v>
      </c>
      <c r="BD98" s="1">
        <f>IF($K98=BD$2,$B98,0)</f>
        <v>0</v>
      </c>
      <c r="BE98" s="1">
        <f>IF($K98=BE$2,$B98,0)</f>
        <v>0</v>
      </c>
      <c r="BF98" s="1">
        <f>IF($L98=BF$2,$B98,0)</f>
        <v>0</v>
      </c>
      <c r="BG98" s="1">
        <f>IF($L98=BG$2,$B98,0)</f>
        <v>0</v>
      </c>
      <c r="BH98" s="1">
        <f>IF($L98=BH$2,$B98,0)</f>
        <v>0</v>
      </c>
      <c r="BI98" s="1">
        <f>IF($L98=BI$2,$B98,0)</f>
        <v>0</v>
      </c>
      <c r="BJ98" s="1">
        <f>IF($L98=BJ$2,$B98,0)</f>
        <v>0</v>
      </c>
    </row>
    <row r="99" spans="1:62" ht="12.75">
      <c r="A99" s="1" t="s">
        <v>122</v>
      </c>
      <c r="B99" s="1">
        <v>7</v>
      </c>
      <c r="C99" s="1">
        <v>15</v>
      </c>
      <c r="E99" s="1" t="s">
        <v>23</v>
      </c>
      <c r="F99" s="1" t="s">
        <v>23</v>
      </c>
      <c r="G99" s="1" t="s">
        <v>23</v>
      </c>
      <c r="H99" s="1" t="s">
        <v>23</v>
      </c>
      <c r="I99" s="1" t="s">
        <v>23</v>
      </c>
      <c r="J99" s="1" t="s">
        <v>23</v>
      </c>
      <c r="K99" s="1" t="s">
        <v>23</v>
      </c>
      <c r="L99" s="1" t="s">
        <v>23</v>
      </c>
      <c r="M99" s="1" t="s">
        <v>23</v>
      </c>
      <c r="N99" s="1" t="s">
        <v>23</v>
      </c>
      <c r="O99" s="1" t="s">
        <v>23</v>
      </c>
      <c r="P99" s="1" t="s">
        <v>23</v>
      </c>
      <c r="R99" s="1" t="b">
        <f>NOT(ISERROR(HLOOKUP(Lists!$A$9,$E99:$P99,1,0)))</f>
        <v>0</v>
      </c>
      <c r="S99" s="1" t="b">
        <f>NOT(ISERROR(HLOOKUP(Lists!$A$8,$E99:$P99,1,0)))</f>
        <v>0</v>
      </c>
      <c r="T99" s="1" t="b">
        <f>NOT(ISERROR(HLOOKUP(Lists!$A$7,E99:$P99,1,0)))</f>
        <v>0</v>
      </c>
      <c r="U99" t="str">
        <f>IF(R99=1,"liste_yapos",IF(S99=1,"liste_yapos",IF(T99=1,"liste_yapro","liste_normale")))</f>
        <v>liste_normale</v>
      </c>
      <c r="W99" s="1">
        <f>IF($E99=W$2,$B99,0)</f>
        <v>0</v>
      </c>
      <c r="X99" s="1">
        <f>IF($E99=X$2,$B99,0)</f>
        <v>0</v>
      </c>
      <c r="Y99" s="1">
        <f>IF($E99=Y$2,$B99,0)</f>
        <v>0</v>
      </c>
      <c r="Z99" s="1">
        <f>IF($E99=Z$2,$B99,0)</f>
        <v>0</v>
      </c>
      <c r="AA99" s="1">
        <f>IF($E99=AA$2,$B99,0)</f>
        <v>0</v>
      </c>
      <c r="AB99" s="1">
        <f>IF($F99=AB$2,$B99,0)</f>
        <v>0</v>
      </c>
      <c r="AC99" s="1">
        <f>IF($F99=AC$2,$B99,0)</f>
        <v>0</v>
      </c>
      <c r="AD99" s="1">
        <f>IF($F99=AD$2,$B99,0)</f>
        <v>0</v>
      </c>
      <c r="AE99" s="1">
        <f>IF($F99=AE$2,$B99,0)</f>
        <v>0</v>
      </c>
      <c r="AF99" s="1">
        <f>IF($F99=AF$2,$B99,0)</f>
        <v>0</v>
      </c>
      <c r="AG99" s="1">
        <f>IF($G99=AG$2,$B99,0)</f>
        <v>0</v>
      </c>
      <c r="AH99" s="1">
        <f>IF($G99=AH$2,$B99,0)</f>
        <v>0</v>
      </c>
      <c r="AI99" s="1">
        <f>IF($G99=AI$2,$B99,0)</f>
        <v>0</v>
      </c>
      <c r="AJ99" s="1">
        <f>IF($G99=AJ$2,$B99,0)</f>
        <v>0</v>
      </c>
      <c r="AK99" s="1">
        <f>IF($G99=AK$2,$B99,0)</f>
        <v>0</v>
      </c>
      <c r="AL99" s="1">
        <f>IF($H99=AL$2,$B99,0)</f>
        <v>0</v>
      </c>
      <c r="AM99" s="1">
        <f>IF($H99=AM$2,$B99,0)</f>
        <v>0</v>
      </c>
      <c r="AN99" s="1">
        <f>IF($H99=AN$2,$B99,0)</f>
        <v>0</v>
      </c>
      <c r="AO99" s="1">
        <f>IF($H99=AO$2,$B99,0)</f>
        <v>0</v>
      </c>
      <c r="AP99" s="1">
        <f>IF($H99=AP$2,$B99,0)</f>
        <v>0</v>
      </c>
      <c r="AQ99" s="1">
        <f>IF($I99=AQ$2,$B99,0)</f>
        <v>0</v>
      </c>
      <c r="AR99" s="1">
        <f>IF($I99=AR$2,$B99,0)</f>
        <v>0</v>
      </c>
      <c r="AS99" s="1">
        <f>IF($I99=AS$2,$B99,0)</f>
        <v>0</v>
      </c>
      <c r="AT99" s="1">
        <f>IF($I99=AT$2,$B99,0)</f>
        <v>0</v>
      </c>
      <c r="AU99" s="1">
        <f>IF($I99=AU$2,$B99,0)</f>
        <v>0</v>
      </c>
      <c r="AV99" s="1">
        <f>IF($J99=AV$2,$B99,0)</f>
        <v>0</v>
      </c>
      <c r="AW99" s="1">
        <f>IF($J99=AW$2,$B99,0)</f>
        <v>0</v>
      </c>
      <c r="AX99" s="1">
        <f>IF($J99=AX$2,$B99,0)</f>
        <v>0</v>
      </c>
      <c r="AY99" s="1">
        <f>IF($J99=AY$2,$B99,0)</f>
        <v>0</v>
      </c>
      <c r="AZ99" s="1">
        <f>IF($J99=AZ$2,$B99,0)</f>
        <v>0</v>
      </c>
      <c r="BA99" s="1">
        <f>IF($K99=BA$2,$B99,0)</f>
        <v>0</v>
      </c>
      <c r="BB99" s="1">
        <f>IF($K99=BB$2,$B99,0)</f>
        <v>0</v>
      </c>
      <c r="BC99" s="1">
        <f>IF($K99=BC$2,$B99,0)</f>
        <v>0</v>
      </c>
      <c r="BD99" s="1">
        <f>IF($K99=BD$2,$B99,0)</f>
        <v>0</v>
      </c>
      <c r="BE99" s="1">
        <f>IF($K99=BE$2,$B99,0)</f>
        <v>0</v>
      </c>
      <c r="BF99" s="1">
        <f>IF($L99=BF$2,$B99,0)</f>
        <v>0</v>
      </c>
      <c r="BG99" s="1">
        <f>IF($L99=BG$2,$B99,0)</f>
        <v>0</v>
      </c>
      <c r="BH99" s="1">
        <f>IF($L99=BH$2,$B99,0)</f>
        <v>0</v>
      </c>
      <c r="BI99" s="1">
        <f>IF($L99=BI$2,$B99,0)</f>
        <v>0</v>
      </c>
      <c r="BJ99" s="1">
        <f>IF($L99=BJ$2,$B99,0)</f>
        <v>0</v>
      </c>
    </row>
    <row r="100" spans="1:62" ht="12.75">
      <c r="A100" s="1" t="s">
        <v>123</v>
      </c>
      <c r="B100" s="1">
        <v>4</v>
      </c>
      <c r="C100" s="1">
        <v>2</v>
      </c>
      <c r="E100" s="1" t="s">
        <v>23</v>
      </c>
      <c r="F100" s="1" t="s">
        <v>23</v>
      </c>
      <c r="G100" s="1" t="s">
        <v>23</v>
      </c>
      <c r="H100" s="1" t="s">
        <v>23</v>
      </c>
      <c r="I100" s="1" t="s">
        <v>23</v>
      </c>
      <c r="J100" s="1" t="s">
        <v>23</v>
      </c>
      <c r="K100" s="1" t="s">
        <v>23</v>
      </c>
      <c r="L100" s="1" t="s">
        <v>23</v>
      </c>
      <c r="M100" s="1" t="s">
        <v>23</v>
      </c>
      <c r="N100" s="1" t="s">
        <v>23</v>
      </c>
      <c r="O100" s="1" t="s">
        <v>23</v>
      </c>
      <c r="P100" s="1" t="s">
        <v>23</v>
      </c>
      <c r="R100" s="1" t="b">
        <f>NOT(ISERROR(HLOOKUP(Lists!$A$9,$E100:$P100,1,0)))</f>
        <v>0</v>
      </c>
      <c r="S100" s="1" t="b">
        <f>NOT(ISERROR(HLOOKUP(Lists!$A$8,$E100:$P100,1,0)))</f>
        <v>0</v>
      </c>
      <c r="T100" s="1" t="b">
        <f>NOT(ISERROR(HLOOKUP(Lists!$A$7,E100:$P100,1,0)))</f>
        <v>0</v>
      </c>
      <c r="U100" t="str">
        <f>IF(R100=1,"liste_yapos",IF(S100=1,"liste_yapos",IF(T100=1,"liste_yapro","liste_normale")))</f>
        <v>liste_normale</v>
      </c>
      <c r="W100" s="1">
        <f>IF($E100=W$2,$B100,0)</f>
        <v>0</v>
      </c>
      <c r="X100" s="1">
        <f>IF($E100=X$2,$B100,0)</f>
        <v>0</v>
      </c>
      <c r="Y100" s="1">
        <f>IF($E100=Y$2,$B100,0)</f>
        <v>0</v>
      </c>
      <c r="Z100" s="1">
        <f>IF($E100=Z$2,$B100,0)</f>
        <v>0</v>
      </c>
      <c r="AA100" s="1">
        <f>IF($E100=AA$2,$B100,0)</f>
        <v>0</v>
      </c>
      <c r="AB100" s="1">
        <f>IF($F100=AB$2,$B100,0)</f>
        <v>0</v>
      </c>
      <c r="AC100" s="1">
        <f>IF($F100=AC$2,$B100,0)</f>
        <v>0</v>
      </c>
      <c r="AD100" s="1">
        <f>IF($F100=AD$2,$B100,0)</f>
        <v>0</v>
      </c>
      <c r="AE100" s="1">
        <f>IF($F100=AE$2,$B100,0)</f>
        <v>0</v>
      </c>
      <c r="AF100" s="1">
        <f>IF($F100=AF$2,$B100,0)</f>
        <v>0</v>
      </c>
      <c r="AG100" s="1">
        <f>IF($G100=AG$2,$B100,0)</f>
        <v>0</v>
      </c>
      <c r="AH100" s="1">
        <f>IF($G100=AH$2,$B100,0)</f>
        <v>0</v>
      </c>
      <c r="AI100" s="1">
        <f>IF($G100=AI$2,$B100,0)</f>
        <v>0</v>
      </c>
      <c r="AJ100" s="1">
        <f>IF($G100=AJ$2,$B100,0)</f>
        <v>0</v>
      </c>
      <c r="AK100" s="1">
        <f>IF($G100=AK$2,$B100,0)</f>
        <v>0</v>
      </c>
      <c r="AL100" s="1">
        <f>IF($H100=AL$2,$B100,0)</f>
        <v>0</v>
      </c>
      <c r="AM100" s="1">
        <f>IF($H100=AM$2,$B100,0)</f>
        <v>0</v>
      </c>
      <c r="AN100" s="1">
        <f>IF($H100=AN$2,$B100,0)</f>
        <v>0</v>
      </c>
      <c r="AO100" s="1">
        <f>IF($H100=AO$2,$B100,0)</f>
        <v>0</v>
      </c>
      <c r="AP100" s="1">
        <f>IF($H100=AP$2,$B100,0)</f>
        <v>0</v>
      </c>
      <c r="AQ100" s="1">
        <f>IF($I100=AQ$2,$B100,0)</f>
        <v>0</v>
      </c>
      <c r="AR100" s="1">
        <f>IF($I100=AR$2,$B100,0)</f>
        <v>0</v>
      </c>
      <c r="AS100" s="1">
        <f>IF($I100=AS$2,$B100,0)</f>
        <v>0</v>
      </c>
      <c r="AT100" s="1">
        <f>IF($I100=AT$2,$B100,0)</f>
        <v>0</v>
      </c>
      <c r="AU100" s="1">
        <f>IF($I100=AU$2,$B100,0)</f>
        <v>0</v>
      </c>
      <c r="AV100" s="1">
        <f>IF($J100=AV$2,$B100,0)</f>
        <v>0</v>
      </c>
      <c r="AW100" s="1">
        <f>IF($J100=AW$2,$B100,0)</f>
        <v>0</v>
      </c>
      <c r="AX100" s="1">
        <f>IF($J100=AX$2,$B100,0)</f>
        <v>0</v>
      </c>
      <c r="AY100" s="1">
        <f>IF($J100=AY$2,$B100,0)</f>
        <v>0</v>
      </c>
      <c r="AZ100" s="1">
        <f>IF($J100=AZ$2,$B100,0)</f>
        <v>0</v>
      </c>
      <c r="BA100" s="1">
        <f>IF($K100=BA$2,$B100,0)</f>
        <v>0</v>
      </c>
      <c r="BB100" s="1">
        <f>IF($K100=BB$2,$B100,0)</f>
        <v>0</v>
      </c>
      <c r="BC100" s="1">
        <f>IF($K100=BC$2,$B100,0)</f>
        <v>0</v>
      </c>
      <c r="BD100" s="1">
        <f>IF($K100=BD$2,$B100,0)</f>
        <v>0</v>
      </c>
      <c r="BE100" s="1">
        <f>IF($K100=BE$2,$B100,0)</f>
        <v>0</v>
      </c>
      <c r="BF100" s="1">
        <f>IF($L100=BF$2,$B100,0)</f>
        <v>0</v>
      </c>
      <c r="BG100" s="1">
        <f>IF($L100=BG$2,$B100,0)</f>
        <v>0</v>
      </c>
      <c r="BH100" s="1">
        <f>IF($L100=BH$2,$B100,0)</f>
        <v>0</v>
      </c>
      <c r="BI100" s="1">
        <f>IF($L100=BI$2,$B100,0)</f>
        <v>0</v>
      </c>
      <c r="BJ100" s="1">
        <f>IF($L100=BJ$2,$B100,0)</f>
        <v>0</v>
      </c>
    </row>
    <row r="101" spans="1:62" ht="12.75">
      <c r="A101" s="1" t="s">
        <v>124</v>
      </c>
      <c r="B101" s="1">
        <v>5</v>
      </c>
      <c r="C101" s="1">
        <v>3</v>
      </c>
      <c r="E101" s="1" t="s">
        <v>23</v>
      </c>
      <c r="F101" s="1" t="s">
        <v>23</v>
      </c>
      <c r="G101" s="1" t="s">
        <v>23</v>
      </c>
      <c r="H101" s="1" t="s">
        <v>23</v>
      </c>
      <c r="I101" s="1" t="s">
        <v>23</v>
      </c>
      <c r="J101" s="1" t="s">
        <v>23</v>
      </c>
      <c r="K101" s="1" t="s">
        <v>23</v>
      </c>
      <c r="L101" s="1" t="s">
        <v>23</v>
      </c>
      <c r="M101" s="1" t="s">
        <v>23</v>
      </c>
      <c r="N101" s="1" t="s">
        <v>23</v>
      </c>
      <c r="O101" s="1" t="s">
        <v>23</v>
      </c>
      <c r="P101" s="1" t="s">
        <v>23</v>
      </c>
      <c r="R101" s="1" t="b">
        <f>NOT(ISERROR(HLOOKUP(Lists!$A$9,$E101:$P101,1,0)))</f>
        <v>0</v>
      </c>
      <c r="S101" s="1" t="b">
        <f>NOT(ISERROR(HLOOKUP(Lists!$A$8,$E101:$P101,1,0)))</f>
        <v>0</v>
      </c>
      <c r="T101" s="1" t="b">
        <f>NOT(ISERROR(HLOOKUP(Lists!$A$7,E101:$P101,1,0)))</f>
        <v>0</v>
      </c>
      <c r="U101" t="str">
        <f>IF(R101=1,"liste_yapos",IF(S101=1,"liste_yapos",IF(T101=1,"liste_yapro","liste_normale")))</f>
        <v>liste_normale</v>
      </c>
      <c r="W101" s="1">
        <f>IF($E101=W$2,$B101,0)</f>
        <v>0</v>
      </c>
      <c r="X101" s="1">
        <f>IF($E101=X$2,$B101,0)</f>
        <v>0</v>
      </c>
      <c r="Y101" s="1">
        <f>IF($E101=Y$2,$B101,0)</f>
        <v>0</v>
      </c>
      <c r="Z101" s="1">
        <f>IF($E101=Z$2,$B101,0)</f>
        <v>0</v>
      </c>
      <c r="AA101" s="1">
        <f>IF($E101=AA$2,$B101,0)</f>
        <v>0</v>
      </c>
      <c r="AB101" s="1">
        <f>IF($F101=AB$2,$B101,0)</f>
        <v>0</v>
      </c>
      <c r="AC101" s="1">
        <f>IF($F101=AC$2,$B101,0)</f>
        <v>0</v>
      </c>
      <c r="AD101" s="1">
        <f>IF($F101=AD$2,$B101,0)</f>
        <v>0</v>
      </c>
      <c r="AE101" s="1">
        <f>IF($F101=AE$2,$B101,0)</f>
        <v>0</v>
      </c>
      <c r="AF101" s="1">
        <f>IF($F101=AF$2,$B101,0)</f>
        <v>0</v>
      </c>
      <c r="AG101" s="1">
        <f>IF($G101=AG$2,$B101,0)</f>
        <v>0</v>
      </c>
      <c r="AH101" s="1">
        <f>IF($G101=AH$2,$B101,0)</f>
        <v>0</v>
      </c>
      <c r="AI101" s="1">
        <f>IF($G101=AI$2,$B101,0)</f>
        <v>0</v>
      </c>
      <c r="AJ101" s="1">
        <f>IF($G101=AJ$2,$B101,0)</f>
        <v>0</v>
      </c>
      <c r="AK101" s="1">
        <f>IF($G101=AK$2,$B101,0)</f>
        <v>0</v>
      </c>
      <c r="AL101" s="1">
        <f>IF($H101=AL$2,$B101,0)</f>
        <v>0</v>
      </c>
      <c r="AM101" s="1">
        <f>IF($H101=AM$2,$B101,0)</f>
        <v>0</v>
      </c>
      <c r="AN101" s="1">
        <f>IF($H101=AN$2,$B101,0)</f>
        <v>0</v>
      </c>
      <c r="AO101" s="1">
        <f>IF($H101=AO$2,$B101,0)</f>
        <v>0</v>
      </c>
      <c r="AP101" s="1">
        <f>IF($H101=AP$2,$B101,0)</f>
        <v>0</v>
      </c>
      <c r="AQ101" s="1">
        <f>IF($I101=AQ$2,$B101,0)</f>
        <v>0</v>
      </c>
      <c r="AR101" s="1">
        <f>IF($I101=AR$2,$B101,0)</f>
        <v>0</v>
      </c>
      <c r="AS101" s="1">
        <f>IF($I101=AS$2,$B101,0)</f>
        <v>0</v>
      </c>
      <c r="AT101" s="1">
        <f>IF($I101=AT$2,$B101,0)</f>
        <v>0</v>
      </c>
      <c r="AU101" s="1">
        <f>IF($I101=AU$2,$B101,0)</f>
        <v>0</v>
      </c>
      <c r="AV101" s="1">
        <f>IF($J101=AV$2,$B101,0)</f>
        <v>0</v>
      </c>
      <c r="AW101" s="1">
        <f>IF($J101=AW$2,$B101,0)</f>
        <v>0</v>
      </c>
      <c r="AX101" s="1">
        <f>IF($J101=AX$2,$B101,0)</f>
        <v>0</v>
      </c>
      <c r="AY101" s="1">
        <f>IF($J101=AY$2,$B101,0)</f>
        <v>0</v>
      </c>
      <c r="AZ101" s="1">
        <f>IF($J101=AZ$2,$B101,0)</f>
        <v>0</v>
      </c>
      <c r="BA101" s="1">
        <f>IF($K101=BA$2,$B101,0)</f>
        <v>0</v>
      </c>
      <c r="BB101" s="1">
        <f>IF($K101=BB$2,$B101,0)</f>
        <v>0</v>
      </c>
      <c r="BC101" s="1">
        <f>IF($K101=BC$2,$B101,0)</f>
        <v>0</v>
      </c>
      <c r="BD101" s="1">
        <f>IF($K101=BD$2,$B101,0)</f>
        <v>0</v>
      </c>
      <c r="BE101" s="1">
        <f>IF($K101=BE$2,$B101,0)</f>
        <v>0</v>
      </c>
      <c r="BF101" s="1">
        <f>IF($L101=BF$2,$B101,0)</f>
        <v>0</v>
      </c>
      <c r="BG101" s="1">
        <f>IF($L101=BG$2,$B101,0)</f>
        <v>0</v>
      </c>
      <c r="BH101" s="1">
        <f>IF($L101=BH$2,$B101,0)</f>
        <v>0</v>
      </c>
      <c r="BI101" s="1">
        <f>IF($L101=BI$2,$B101,0)</f>
        <v>0</v>
      </c>
      <c r="BJ101" s="1">
        <f>IF($L101=BJ$2,$B101,0)</f>
        <v>0</v>
      </c>
    </row>
    <row r="102" spans="1:62" ht="12.75">
      <c r="A102" s="1" t="s">
        <v>125</v>
      </c>
      <c r="B102" s="1">
        <v>4</v>
      </c>
      <c r="C102" s="1">
        <v>2</v>
      </c>
      <c r="E102" s="1" t="s">
        <v>23</v>
      </c>
      <c r="F102" s="1" t="s">
        <v>23</v>
      </c>
      <c r="G102" s="1" t="s">
        <v>23</v>
      </c>
      <c r="H102" s="1" t="s">
        <v>23</v>
      </c>
      <c r="I102" s="1" t="s">
        <v>23</v>
      </c>
      <c r="J102" s="1" t="s">
        <v>23</v>
      </c>
      <c r="K102" s="1" t="s">
        <v>23</v>
      </c>
      <c r="L102" s="1" t="s">
        <v>23</v>
      </c>
      <c r="M102" s="1" t="s">
        <v>23</v>
      </c>
      <c r="N102" s="1" t="s">
        <v>23</v>
      </c>
      <c r="O102" s="1" t="s">
        <v>23</v>
      </c>
      <c r="P102" s="1" t="s">
        <v>23</v>
      </c>
      <c r="R102" s="1" t="b">
        <f>NOT(ISERROR(HLOOKUP(Lists!$A$9,$E102:$P102,1,0)))</f>
        <v>0</v>
      </c>
      <c r="S102" s="1" t="b">
        <f>NOT(ISERROR(HLOOKUP(Lists!$A$8,$E102:$P102,1,0)))</f>
        <v>0</v>
      </c>
      <c r="T102" s="1" t="b">
        <f>NOT(ISERROR(HLOOKUP(Lists!$A$7,E102:$P102,1,0)))</f>
        <v>0</v>
      </c>
      <c r="U102" t="str">
        <f>IF(R102=1,"liste_yapos",IF(S102=1,"liste_yapos",IF(T102=1,"liste_yapro","liste_normale")))</f>
        <v>liste_normale</v>
      </c>
      <c r="W102" s="1">
        <f>IF($E102=W$2,$B102,0)</f>
        <v>0</v>
      </c>
      <c r="X102" s="1">
        <f>IF($E102=X$2,$B102,0)</f>
        <v>0</v>
      </c>
      <c r="Y102" s="1">
        <f>IF($E102=Y$2,$B102,0)</f>
        <v>0</v>
      </c>
      <c r="Z102" s="1">
        <f>IF($E102=Z$2,$B102,0)</f>
        <v>0</v>
      </c>
      <c r="AA102" s="1">
        <f>IF($E102=AA$2,$B102,0)</f>
        <v>0</v>
      </c>
      <c r="AB102" s="1">
        <f>IF($F102=AB$2,$B102,0)</f>
        <v>0</v>
      </c>
      <c r="AC102" s="1">
        <f>IF($F102=AC$2,$B102,0)</f>
        <v>0</v>
      </c>
      <c r="AD102" s="1">
        <f>IF($F102=AD$2,$B102,0)</f>
        <v>0</v>
      </c>
      <c r="AE102" s="1">
        <f>IF($F102=AE$2,$B102,0)</f>
        <v>0</v>
      </c>
      <c r="AF102" s="1">
        <f>IF($F102=AF$2,$B102,0)</f>
        <v>0</v>
      </c>
      <c r="AG102" s="1">
        <f>IF($G102=AG$2,$B102,0)</f>
        <v>0</v>
      </c>
      <c r="AH102" s="1">
        <f>IF($G102=AH$2,$B102,0)</f>
        <v>0</v>
      </c>
      <c r="AI102" s="1">
        <f>IF($G102=AI$2,$B102,0)</f>
        <v>0</v>
      </c>
      <c r="AJ102" s="1">
        <f>IF($G102=AJ$2,$B102,0)</f>
        <v>0</v>
      </c>
      <c r="AK102" s="1">
        <f>IF($G102=AK$2,$B102,0)</f>
        <v>0</v>
      </c>
      <c r="AL102" s="1">
        <f>IF($H102=AL$2,$B102,0)</f>
        <v>0</v>
      </c>
      <c r="AM102" s="1">
        <f>IF($H102=AM$2,$B102,0)</f>
        <v>0</v>
      </c>
      <c r="AN102" s="1">
        <f>IF($H102=AN$2,$B102,0)</f>
        <v>0</v>
      </c>
      <c r="AO102" s="1">
        <f>IF($H102=AO$2,$B102,0)</f>
        <v>0</v>
      </c>
      <c r="AP102" s="1">
        <f>IF($H102=AP$2,$B102,0)</f>
        <v>0</v>
      </c>
      <c r="AQ102" s="1">
        <f>IF($I102=AQ$2,$B102,0)</f>
        <v>0</v>
      </c>
      <c r="AR102" s="1">
        <f>IF($I102=AR$2,$B102,0)</f>
        <v>0</v>
      </c>
      <c r="AS102" s="1">
        <f>IF($I102=AS$2,$B102,0)</f>
        <v>0</v>
      </c>
      <c r="AT102" s="1">
        <f>IF($I102=AT$2,$B102,0)</f>
        <v>0</v>
      </c>
      <c r="AU102" s="1">
        <f>IF($I102=AU$2,$B102,0)</f>
        <v>0</v>
      </c>
      <c r="AV102" s="1">
        <f>IF($J102=AV$2,$B102,0)</f>
        <v>0</v>
      </c>
      <c r="AW102" s="1">
        <f>IF($J102=AW$2,$B102,0)</f>
        <v>0</v>
      </c>
      <c r="AX102" s="1">
        <f>IF($J102=AX$2,$B102,0)</f>
        <v>0</v>
      </c>
      <c r="AY102" s="1">
        <f>IF($J102=AY$2,$B102,0)</f>
        <v>0</v>
      </c>
      <c r="AZ102" s="1">
        <f>IF($J102=AZ$2,$B102,0)</f>
        <v>0</v>
      </c>
      <c r="BA102" s="1">
        <f>IF($K102=BA$2,$B102,0)</f>
        <v>0</v>
      </c>
      <c r="BB102" s="1">
        <f>IF($K102=BB$2,$B102,0)</f>
        <v>0</v>
      </c>
      <c r="BC102" s="1">
        <f>IF($K102=BC$2,$B102,0)</f>
        <v>0</v>
      </c>
      <c r="BD102" s="1">
        <f>IF($K102=BD$2,$B102,0)</f>
        <v>0</v>
      </c>
      <c r="BE102" s="1">
        <f>IF($K102=BE$2,$B102,0)</f>
        <v>0</v>
      </c>
      <c r="BF102" s="1">
        <f>IF($L102=BF$2,$B102,0)</f>
        <v>0</v>
      </c>
      <c r="BG102" s="1">
        <f>IF($L102=BG$2,$B102,0)</f>
        <v>0</v>
      </c>
      <c r="BH102" s="1">
        <f>IF($L102=BH$2,$B102,0)</f>
        <v>0</v>
      </c>
      <c r="BI102" s="1">
        <f>IF($L102=BI$2,$B102,0)</f>
        <v>0</v>
      </c>
      <c r="BJ102" s="1">
        <f>IF($L102=BJ$2,$B102,0)</f>
        <v>0</v>
      </c>
    </row>
    <row r="103" spans="1:62" ht="12.75">
      <c r="A103" s="1" t="s">
        <v>126</v>
      </c>
      <c r="B103" s="1">
        <v>4</v>
      </c>
      <c r="C103" s="1">
        <v>1</v>
      </c>
      <c r="E103" s="1" t="s">
        <v>23</v>
      </c>
      <c r="F103" s="1" t="s">
        <v>23</v>
      </c>
      <c r="G103" s="1" t="s">
        <v>23</v>
      </c>
      <c r="H103" s="1" t="s">
        <v>23</v>
      </c>
      <c r="I103" s="1" t="s">
        <v>23</v>
      </c>
      <c r="J103" s="1" t="s">
        <v>23</v>
      </c>
      <c r="K103" s="1" t="s">
        <v>23</v>
      </c>
      <c r="L103" s="1" t="s">
        <v>23</v>
      </c>
      <c r="M103" s="1" t="s">
        <v>23</v>
      </c>
      <c r="N103" s="1" t="s">
        <v>23</v>
      </c>
      <c r="O103" s="1" t="s">
        <v>23</v>
      </c>
      <c r="P103" s="1" t="s">
        <v>23</v>
      </c>
      <c r="R103" s="1" t="b">
        <f>NOT(ISERROR(HLOOKUP(Lists!$A$9,$E103:$P103,1,0)))</f>
        <v>0</v>
      </c>
      <c r="S103" s="1" t="b">
        <f>NOT(ISERROR(HLOOKUP(Lists!$A$8,$E103:$P103,1,0)))</f>
        <v>0</v>
      </c>
      <c r="T103" s="1" t="b">
        <f>NOT(ISERROR(HLOOKUP(Lists!$A$7,E103:$P103,1,0)))</f>
        <v>0</v>
      </c>
      <c r="U103" t="str">
        <f>IF(R103=1,"liste_yapos",IF(S103=1,"liste_yapos",IF(T103=1,"liste_yapro","liste_normale")))</f>
        <v>liste_normale</v>
      </c>
      <c r="W103" s="1">
        <f>IF($E103=W$2,$B103,0)</f>
        <v>0</v>
      </c>
      <c r="X103" s="1">
        <f>IF($E103=X$2,$B103,0)</f>
        <v>0</v>
      </c>
      <c r="Y103" s="1">
        <f>IF($E103=Y$2,$B103,0)</f>
        <v>0</v>
      </c>
      <c r="Z103" s="1">
        <f>IF($E103=Z$2,$B103,0)</f>
        <v>0</v>
      </c>
      <c r="AA103" s="1">
        <f>IF($E103=AA$2,$B103,0)</f>
        <v>0</v>
      </c>
      <c r="AB103" s="1">
        <f>IF($F103=AB$2,$B103,0)</f>
        <v>0</v>
      </c>
      <c r="AC103" s="1">
        <f>IF($F103=AC$2,$B103,0)</f>
        <v>0</v>
      </c>
      <c r="AD103" s="1">
        <f>IF($F103=AD$2,$B103,0)</f>
        <v>0</v>
      </c>
      <c r="AE103" s="1">
        <f>IF($F103=AE$2,$B103,0)</f>
        <v>0</v>
      </c>
      <c r="AF103" s="1">
        <f>IF($F103=AF$2,$B103,0)</f>
        <v>0</v>
      </c>
      <c r="AG103" s="1">
        <f>IF($G103=AG$2,$B103,0)</f>
        <v>0</v>
      </c>
      <c r="AH103" s="1">
        <f>IF($G103=AH$2,$B103,0)</f>
        <v>0</v>
      </c>
      <c r="AI103" s="1">
        <f>IF($G103=AI$2,$B103,0)</f>
        <v>0</v>
      </c>
      <c r="AJ103" s="1">
        <f>IF($G103=AJ$2,$B103,0)</f>
        <v>0</v>
      </c>
      <c r="AK103" s="1">
        <f>IF($G103=AK$2,$B103,0)</f>
        <v>0</v>
      </c>
      <c r="AL103" s="1">
        <f>IF($H103=AL$2,$B103,0)</f>
        <v>0</v>
      </c>
      <c r="AM103" s="1">
        <f>IF($H103=AM$2,$B103,0)</f>
        <v>0</v>
      </c>
      <c r="AN103" s="1">
        <f>IF($H103=AN$2,$B103,0)</f>
        <v>0</v>
      </c>
      <c r="AO103" s="1">
        <f>IF($H103=AO$2,$B103,0)</f>
        <v>0</v>
      </c>
      <c r="AP103" s="1">
        <f>IF($H103=AP$2,$B103,0)</f>
        <v>0</v>
      </c>
      <c r="AQ103" s="1">
        <f>IF($I103=AQ$2,$B103,0)</f>
        <v>0</v>
      </c>
      <c r="AR103" s="1">
        <f>IF($I103=AR$2,$B103,0)</f>
        <v>0</v>
      </c>
      <c r="AS103" s="1">
        <f>IF($I103=AS$2,$B103,0)</f>
        <v>0</v>
      </c>
      <c r="AT103" s="1">
        <f>IF($I103=AT$2,$B103,0)</f>
        <v>0</v>
      </c>
      <c r="AU103" s="1">
        <f>IF($I103=AU$2,$B103,0)</f>
        <v>0</v>
      </c>
      <c r="AV103" s="1">
        <f>IF($J103=AV$2,$B103,0)</f>
        <v>0</v>
      </c>
      <c r="AW103" s="1">
        <f>IF($J103=AW$2,$B103,0)</f>
        <v>0</v>
      </c>
      <c r="AX103" s="1">
        <f>IF($J103=AX$2,$B103,0)</f>
        <v>0</v>
      </c>
      <c r="AY103" s="1">
        <f>IF($J103=AY$2,$B103,0)</f>
        <v>0</v>
      </c>
      <c r="AZ103" s="1">
        <f>IF($J103=AZ$2,$B103,0)</f>
        <v>0</v>
      </c>
      <c r="BA103" s="1">
        <f>IF($K103=BA$2,$B103,0)</f>
        <v>0</v>
      </c>
      <c r="BB103" s="1">
        <f>IF($K103=BB$2,$B103,0)</f>
        <v>0</v>
      </c>
      <c r="BC103" s="1">
        <f>IF($K103=BC$2,$B103,0)</f>
        <v>0</v>
      </c>
      <c r="BD103" s="1">
        <f>IF($K103=BD$2,$B103,0)</f>
        <v>0</v>
      </c>
      <c r="BE103" s="1">
        <f>IF($K103=BE$2,$B103,0)</f>
        <v>0</v>
      </c>
      <c r="BF103" s="1">
        <f>IF($L103=BF$2,$B103,0)</f>
        <v>0</v>
      </c>
      <c r="BG103" s="1">
        <f>IF($L103=BG$2,$B103,0)</f>
        <v>0</v>
      </c>
      <c r="BH103" s="1">
        <f>IF($L103=BH$2,$B103,0)</f>
        <v>0</v>
      </c>
      <c r="BI103" s="1">
        <f>IF($L103=BI$2,$B103,0)</f>
        <v>0</v>
      </c>
      <c r="BJ103" s="1">
        <f>IF($L103=BJ$2,$B103,0)</f>
        <v>0</v>
      </c>
    </row>
    <row r="104" spans="1:62" ht="12.75">
      <c r="A104" s="1" t="s">
        <v>127</v>
      </c>
      <c r="B104" s="1">
        <v>6</v>
      </c>
      <c r="C104" s="1">
        <v>3</v>
      </c>
      <c r="E104" s="1" t="s">
        <v>27</v>
      </c>
      <c r="F104" s="1" t="s">
        <v>23</v>
      </c>
      <c r="G104" s="1" t="s">
        <v>23</v>
      </c>
      <c r="H104" s="1" t="s">
        <v>23</v>
      </c>
      <c r="I104" s="1" t="s">
        <v>23</v>
      </c>
      <c r="J104" s="1" t="s">
        <v>23</v>
      </c>
      <c r="K104" s="1" t="s">
        <v>23</v>
      </c>
      <c r="L104" s="1" t="s">
        <v>23</v>
      </c>
      <c r="M104" s="1" t="s">
        <v>23</v>
      </c>
      <c r="N104" s="1" t="s">
        <v>23</v>
      </c>
      <c r="O104" s="1" t="s">
        <v>23</v>
      </c>
      <c r="P104" s="1" t="s">
        <v>23</v>
      </c>
      <c r="R104" s="1" t="b">
        <f>NOT(ISERROR(HLOOKUP(Lists!$A$9,$E104:$P104,1,0)))</f>
        <v>0</v>
      </c>
      <c r="S104" s="1" t="b">
        <f>NOT(ISERROR(HLOOKUP(Lists!$A$8,$E104:$P104,1,0)))</f>
        <v>1</v>
      </c>
      <c r="T104" s="1" t="b">
        <f>NOT(ISERROR(HLOOKUP(Lists!$A$7,E104:$P104,1,0)))</f>
        <v>0</v>
      </c>
      <c r="U104" t="str">
        <f>IF(R104=1,"liste_yapos",IF(S104=1,"liste_yapos",IF(T104=1,"liste_yapro","liste_normale")))</f>
        <v>liste_yapos</v>
      </c>
      <c r="W104" s="1">
        <f>IF($E104=W$2,$B104,0)</f>
        <v>0</v>
      </c>
      <c r="X104" s="1">
        <f>IF($E104=X$2,$B104,0)</f>
        <v>6</v>
      </c>
      <c r="Y104" s="1">
        <f>IF($E104=Y$2,$B104,0)</f>
        <v>0</v>
      </c>
      <c r="Z104" s="1">
        <f>IF($E104=Z$2,$B104,0)</f>
        <v>0</v>
      </c>
      <c r="AA104" s="1">
        <f>IF($E104=AA$2,$B104,0)</f>
        <v>0</v>
      </c>
      <c r="AB104" s="1">
        <f>IF($F104=AB$2,$B104,0)</f>
        <v>0</v>
      </c>
      <c r="AC104" s="1">
        <f>IF($F104=AC$2,$B104,0)</f>
        <v>0</v>
      </c>
      <c r="AD104" s="1">
        <f>IF($F104=AD$2,$B104,0)</f>
        <v>0</v>
      </c>
      <c r="AE104" s="1">
        <f>IF($F104=AE$2,$B104,0)</f>
        <v>0</v>
      </c>
      <c r="AF104" s="1">
        <f>IF($F104=AF$2,$B104,0)</f>
        <v>0</v>
      </c>
      <c r="AG104" s="1">
        <f>IF($G104=AG$2,$B104,0)</f>
        <v>0</v>
      </c>
      <c r="AH104" s="1">
        <f>IF($G104=AH$2,$B104,0)</f>
        <v>0</v>
      </c>
      <c r="AI104" s="1">
        <f>IF($G104=AI$2,$B104,0)</f>
        <v>0</v>
      </c>
      <c r="AJ104" s="1">
        <f>IF($G104=AJ$2,$B104,0)</f>
        <v>0</v>
      </c>
      <c r="AK104" s="1">
        <f>IF($G104=AK$2,$B104,0)</f>
        <v>0</v>
      </c>
      <c r="AL104" s="1">
        <f>IF($H104=AL$2,$B104,0)</f>
        <v>0</v>
      </c>
      <c r="AM104" s="1">
        <f>IF($H104=AM$2,$B104,0)</f>
        <v>0</v>
      </c>
      <c r="AN104" s="1">
        <f>IF($H104=AN$2,$B104,0)</f>
        <v>0</v>
      </c>
      <c r="AO104" s="1">
        <f>IF($H104=AO$2,$B104,0)</f>
        <v>0</v>
      </c>
      <c r="AP104" s="1">
        <f>IF($H104=AP$2,$B104,0)</f>
        <v>0</v>
      </c>
      <c r="AQ104" s="1">
        <f>IF($I104=AQ$2,$B104,0)</f>
        <v>0</v>
      </c>
      <c r="AR104" s="1">
        <f>IF($I104=AR$2,$B104,0)</f>
        <v>0</v>
      </c>
      <c r="AS104" s="1">
        <f>IF($I104=AS$2,$B104,0)</f>
        <v>0</v>
      </c>
      <c r="AT104" s="1">
        <f>IF($I104=AT$2,$B104,0)</f>
        <v>0</v>
      </c>
      <c r="AU104" s="1">
        <f>IF($I104=AU$2,$B104,0)</f>
        <v>0</v>
      </c>
      <c r="AV104" s="1">
        <f>IF($J104=AV$2,$B104,0)</f>
        <v>0</v>
      </c>
      <c r="AW104" s="1">
        <f>IF($J104=AW$2,$B104,0)</f>
        <v>0</v>
      </c>
      <c r="AX104" s="1">
        <f>IF($J104=AX$2,$B104,0)</f>
        <v>0</v>
      </c>
      <c r="AY104" s="1">
        <f>IF($J104=AY$2,$B104,0)</f>
        <v>0</v>
      </c>
      <c r="AZ104" s="1">
        <f>IF($J104=AZ$2,$B104,0)</f>
        <v>0</v>
      </c>
      <c r="BA104" s="1">
        <f>IF($K104=BA$2,$B104,0)</f>
        <v>0</v>
      </c>
      <c r="BB104" s="1">
        <f>IF($K104=BB$2,$B104,0)</f>
        <v>0</v>
      </c>
      <c r="BC104" s="1">
        <f>IF($K104=BC$2,$B104,0)</f>
        <v>0</v>
      </c>
      <c r="BD104" s="1">
        <f>IF($K104=BD$2,$B104,0)</f>
        <v>0</v>
      </c>
      <c r="BE104" s="1">
        <f>IF($K104=BE$2,$B104,0)</f>
        <v>0</v>
      </c>
      <c r="BF104" s="1">
        <f>IF($L104=BF$2,$B104,0)</f>
        <v>0</v>
      </c>
      <c r="BG104" s="1">
        <f>IF($L104=BG$2,$B104,0)</f>
        <v>0</v>
      </c>
      <c r="BH104" s="1">
        <f>IF($L104=BH$2,$B104,0)</f>
        <v>0</v>
      </c>
      <c r="BI104" s="1">
        <f>IF($L104=BI$2,$B104,0)</f>
        <v>0</v>
      </c>
      <c r="BJ104" s="1">
        <f>IF($L104=BJ$2,$B104,0)</f>
        <v>0</v>
      </c>
    </row>
    <row r="105" spans="1:62" ht="12.75">
      <c r="A105" s="1" t="s">
        <v>128</v>
      </c>
      <c r="B105" s="1">
        <v>5</v>
      </c>
      <c r="C105" s="1">
        <v>7</v>
      </c>
      <c r="E105" s="1" t="s">
        <v>23</v>
      </c>
      <c r="F105" s="1" t="s">
        <v>23</v>
      </c>
      <c r="G105" s="1" t="s">
        <v>23</v>
      </c>
      <c r="H105" s="1" t="s">
        <v>23</v>
      </c>
      <c r="I105" s="1" t="s">
        <v>23</v>
      </c>
      <c r="J105" s="1" t="s">
        <v>23</v>
      </c>
      <c r="K105" s="1" t="s">
        <v>23</v>
      </c>
      <c r="L105" s="1" t="s">
        <v>23</v>
      </c>
      <c r="M105" s="1" t="s">
        <v>23</v>
      </c>
      <c r="N105" s="1" t="s">
        <v>23</v>
      </c>
      <c r="O105" s="1" t="s">
        <v>23</v>
      </c>
      <c r="P105" s="1" t="s">
        <v>23</v>
      </c>
      <c r="R105" s="1" t="b">
        <f>NOT(ISERROR(HLOOKUP(Lists!$A$9,$E105:$P105,1,0)))</f>
        <v>0</v>
      </c>
      <c r="S105" s="1" t="b">
        <f>NOT(ISERROR(HLOOKUP(Lists!$A$8,$E105:$P105,1,0)))</f>
        <v>0</v>
      </c>
      <c r="T105" s="1" t="b">
        <f>NOT(ISERROR(HLOOKUP(Lists!$A$7,E105:$P105,1,0)))</f>
        <v>0</v>
      </c>
      <c r="U105" t="str">
        <f>IF(R105=1,"liste_yapos",IF(S105=1,"liste_yapos",IF(T105=1,"liste_yapro","liste_normale")))</f>
        <v>liste_normale</v>
      </c>
      <c r="W105" s="1">
        <f>IF($E105=W$2,$B105,0)</f>
        <v>0</v>
      </c>
      <c r="X105" s="1">
        <f>IF($E105=X$2,$B105,0)</f>
        <v>0</v>
      </c>
      <c r="Y105" s="1">
        <f>IF($E105=Y$2,$B105,0)</f>
        <v>0</v>
      </c>
      <c r="Z105" s="1">
        <f>IF($E105=Z$2,$B105,0)</f>
        <v>0</v>
      </c>
      <c r="AA105" s="1">
        <f>IF($E105=AA$2,$B105,0)</f>
        <v>0</v>
      </c>
      <c r="AB105" s="1">
        <f>IF($F105=AB$2,$B105,0)</f>
        <v>0</v>
      </c>
      <c r="AC105" s="1">
        <f>IF($F105=AC$2,$B105,0)</f>
        <v>0</v>
      </c>
      <c r="AD105" s="1">
        <f>IF($F105=AD$2,$B105,0)</f>
        <v>0</v>
      </c>
      <c r="AE105" s="1">
        <f>IF($F105=AE$2,$B105,0)</f>
        <v>0</v>
      </c>
      <c r="AF105" s="1">
        <f>IF($F105=AF$2,$B105,0)</f>
        <v>0</v>
      </c>
      <c r="AG105" s="1">
        <f>IF($G105=AG$2,$B105,0)</f>
        <v>0</v>
      </c>
      <c r="AH105" s="1">
        <f>IF($G105=AH$2,$B105,0)</f>
        <v>0</v>
      </c>
      <c r="AI105" s="1">
        <f>IF($G105=AI$2,$B105,0)</f>
        <v>0</v>
      </c>
      <c r="AJ105" s="1">
        <f>IF($G105=AJ$2,$B105,0)</f>
        <v>0</v>
      </c>
      <c r="AK105" s="1">
        <f>IF($G105=AK$2,$B105,0)</f>
        <v>0</v>
      </c>
      <c r="AL105" s="1">
        <f>IF($H105=AL$2,$B105,0)</f>
        <v>0</v>
      </c>
      <c r="AM105" s="1">
        <f>IF($H105=AM$2,$B105,0)</f>
        <v>0</v>
      </c>
      <c r="AN105" s="1">
        <f>IF($H105=AN$2,$B105,0)</f>
        <v>0</v>
      </c>
      <c r="AO105" s="1">
        <f>IF($H105=AO$2,$B105,0)</f>
        <v>0</v>
      </c>
      <c r="AP105" s="1">
        <f>IF($H105=AP$2,$B105,0)</f>
        <v>0</v>
      </c>
      <c r="AQ105" s="1">
        <f>IF($I105=AQ$2,$B105,0)</f>
        <v>0</v>
      </c>
      <c r="AR105" s="1">
        <f>IF($I105=AR$2,$B105,0)</f>
        <v>0</v>
      </c>
      <c r="AS105" s="1">
        <f>IF($I105=AS$2,$B105,0)</f>
        <v>0</v>
      </c>
      <c r="AT105" s="1">
        <f>IF($I105=AT$2,$B105,0)</f>
        <v>0</v>
      </c>
      <c r="AU105" s="1">
        <f>IF($I105=AU$2,$B105,0)</f>
        <v>0</v>
      </c>
      <c r="AV105" s="1">
        <f>IF($J105=AV$2,$B105,0)</f>
        <v>0</v>
      </c>
      <c r="AW105" s="1">
        <f>IF($J105=AW$2,$B105,0)</f>
        <v>0</v>
      </c>
      <c r="AX105" s="1">
        <f>IF($J105=AX$2,$B105,0)</f>
        <v>0</v>
      </c>
      <c r="AY105" s="1">
        <f>IF($J105=AY$2,$B105,0)</f>
        <v>0</v>
      </c>
      <c r="AZ105" s="1">
        <f>IF($J105=AZ$2,$B105,0)</f>
        <v>0</v>
      </c>
      <c r="BA105" s="1">
        <f>IF($K105=BA$2,$B105,0)</f>
        <v>0</v>
      </c>
      <c r="BB105" s="1">
        <f>IF($K105=BB$2,$B105,0)</f>
        <v>0</v>
      </c>
      <c r="BC105" s="1">
        <f>IF($K105=BC$2,$B105,0)</f>
        <v>0</v>
      </c>
      <c r="BD105" s="1">
        <f>IF($K105=BD$2,$B105,0)</f>
        <v>0</v>
      </c>
      <c r="BE105" s="1">
        <f>IF($K105=BE$2,$B105,0)</f>
        <v>0</v>
      </c>
      <c r="BF105" s="1">
        <f>IF($L105=BF$2,$B105,0)</f>
        <v>0</v>
      </c>
      <c r="BG105" s="1">
        <f>IF($L105=BG$2,$B105,0)</f>
        <v>0</v>
      </c>
      <c r="BH105" s="1">
        <f>IF($L105=BH$2,$B105,0)</f>
        <v>0</v>
      </c>
      <c r="BI105" s="1">
        <f>IF($L105=BI$2,$B105,0)</f>
        <v>0</v>
      </c>
      <c r="BJ105" s="1">
        <f>IF($L105=BJ$2,$B105,0)</f>
        <v>0</v>
      </c>
    </row>
    <row r="106" spans="1:62" ht="12.75">
      <c r="A106" s="1" t="s">
        <v>129</v>
      </c>
      <c r="B106" s="1">
        <v>5</v>
      </c>
      <c r="C106" s="1">
        <v>3</v>
      </c>
      <c r="E106" s="1" t="s">
        <v>23</v>
      </c>
      <c r="F106" s="1" t="s">
        <v>23</v>
      </c>
      <c r="G106" s="1" t="s">
        <v>23</v>
      </c>
      <c r="H106" s="1" t="s">
        <v>23</v>
      </c>
      <c r="I106" s="1" t="s">
        <v>23</v>
      </c>
      <c r="J106" s="1" t="s">
        <v>23</v>
      </c>
      <c r="K106" s="1" t="s">
        <v>23</v>
      </c>
      <c r="L106" s="1" t="s">
        <v>23</v>
      </c>
      <c r="M106" s="1" t="s">
        <v>23</v>
      </c>
      <c r="N106" s="1" t="s">
        <v>23</v>
      </c>
      <c r="O106" s="1" t="s">
        <v>23</v>
      </c>
      <c r="P106" s="1" t="s">
        <v>23</v>
      </c>
      <c r="R106" s="1" t="b">
        <f>NOT(ISERROR(HLOOKUP(Lists!$A$9,$E106:$P106,1,0)))</f>
        <v>0</v>
      </c>
      <c r="S106" s="1" t="b">
        <f>NOT(ISERROR(HLOOKUP(Lists!$A$8,$E106:$P106,1,0)))</f>
        <v>0</v>
      </c>
      <c r="T106" s="1" t="b">
        <f>NOT(ISERROR(HLOOKUP(Lists!$A$7,E106:$P106,1,0)))</f>
        <v>0</v>
      </c>
      <c r="U106" t="str">
        <f>IF(R106=1,"liste_yapos",IF(S106=1,"liste_yapos",IF(T106=1,"liste_yapro","liste_normale")))</f>
        <v>liste_normale</v>
      </c>
      <c r="W106" s="1">
        <f>IF($E106=W$2,$B106,0)</f>
        <v>0</v>
      </c>
      <c r="X106" s="1">
        <f>IF($E106=X$2,$B106,0)</f>
        <v>0</v>
      </c>
      <c r="Y106" s="1">
        <f>IF($E106=Y$2,$B106,0)</f>
        <v>0</v>
      </c>
      <c r="Z106" s="1">
        <f>IF($E106=Z$2,$B106,0)</f>
        <v>0</v>
      </c>
      <c r="AA106" s="1">
        <f>IF($E106=AA$2,$B106,0)</f>
        <v>0</v>
      </c>
      <c r="AB106" s="1">
        <f>IF($F106=AB$2,$B106,0)</f>
        <v>0</v>
      </c>
      <c r="AC106" s="1">
        <f>IF($F106=AC$2,$B106,0)</f>
        <v>0</v>
      </c>
      <c r="AD106" s="1">
        <f>IF($F106=AD$2,$B106,0)</f>
        <v>0</v>
      </c>
      <c r="AE106" s="1">
        <f>IF($F106=AE$2,$B106,0)</f>
        <v>0</v>
      </c>
      <c r="AF106" s="1">
        <f>IF($F106=AF$2,$B106,0)</f>
        <v>0</v>
      </c>
      <c r="AG106" s="1">
        <f>IF($G106=AG$2,$B106,0)</f>
        <v>0</v>
      </c>
      <c r="AH106" s="1">
        <f>IF($G106=AH$2,$B106,0)</f>
        <v>0</v>
      </c>
      <c r="AI106" s="1">
        <f>IF($G106=AI$2,$B106,0)</f>
        <v>0</v>
      </c>
      <c r="AJ106" s="1">
        <f>IF($G106=AJ$2,$B106,0)</f>
        <v>0</v>
      </c>
      <c r="AK106" s="1">
        <f>IF($G106=AK$2,$B106,0)</f>
        <v>0</v>
      </c>
      <c r="AL106" s="1">
        <f>IF($H106=AL$2,$B106,0)</f>
        <v>0</v>
      </c>
      <c r="AM106" s="1">
        <f>IF($H106=AM$2,$B106,0)</f>
        <v>0</v>
      </c>
      <c r="AN106" s="1">
        <f>IF($H106=AN$2,$B106,0)</f>
        <v>0</v>
      </c>
      <c r="AO106" s="1">
        <f>IF($H106=AO$2,$B106,0)</f>
        <v>0</v>
      </c>
      <c r="AP106" s="1">
        <f>IF($H106=AP$2,$B106,0)</f>
        <v>0</v>
      </c>
      <c r="AQ106" s="1">
        <f>IF($I106=AQ$2,$B106,0)</f>
        <v>0</v>
      </c>
      <c r="AR106" s="1">
        <f>IF($I106=AR$2,$B106,0)</f>
        <v>0</v>
      </c>
      <c r="AS106" s="1">
        <f>IF($I106=AS$2,$B106,0)</f>
        <v>0</v>
      </c>
      <c r="AT106" s="1">
        <f>IF($I106=AT$2,$B106,0)</f>
        <v>0</v>
      </c>
      <c r="AU106" s="1">
        <f>IF($I106=AU$2,$B106,0)</f>
        <v>0</v>
      </c>
      <c r="AV106" s="1">
        <f>IF($J106=AV$2,$B106,0)</f>
        <v>0</v>
      </c>
      <c r="AW106" s="1">
        <f>IF($J106=AW$2,$B106,0)</f>
        <v>0</v>
      </c>
      <c r="AX106" s="1">
        <f>IF($J106=AX$2,$B106,0)</f>
        <v>0</v>
      </c>
      <c r="AY106" s="1">
        <f>IF($J106=AY$2,$B106,0)</f>
        <v>0</v>
      </c>
      <c r="AZ106" s="1">
        <f>IF($J106=AZ$2,$B106,0)</f>
        <v>0</v>
      </c>
      <c r="BA106" s="1">
        <f>IF($K106=BA$2,$B106,0)</f>
        <v>0</v>
      </c>
      <c r="BB106" s="1">
        <f>IF($K106=BB$2,$B106,0)</f>
        <v>0</v>
      </c>
      <c r="BC106" s="1">
        <f>IF($K106=BC$2,$B106,0)</f>
        <v>0</v>
      </c>
      <c r="BD106" s="1">
        <f>IF($K106=BD$2,$B106,0)</f>
        <v>0</v>
      </c>
      <c r="BE106" s="1">
        <f>IF($K106=BE$2,$B106,0)</f>
        <v>0</v>
      </c>
      <c r="BF106" s="1">
        <f>IF($L106=BF$2,$B106,0)</f>
        <v>0</v>
      </c>
      <c r="BG106" s="1">
        <f>IF($L106=BG$2,$B106,0)</f>
        <v>0</v>
      </c>
      <c r="BH106" s="1">
        <f>IF($L106=BH$2,$B106,0)</f>
        <v>0</v>
      </c>
      <c r="BI106" s="1">
        <f>IF($L106=BI$2,$B106,0)</f>
        <v>0</v>
      </c>
      <c r="BJ106" s="1">
        <f>IF($L106=BJ$2,$B106,0)</f>
        <v>0</v>
      </c>
    </row>
    <row r="107" spans="23:62" ht="12.75">
      <c r="W107" s="1">
        <f>SUM(W4:W105)</f>
        <v>9</v>
      </c>
      <c r="X107" s="1">
        <f>SUM(X4:X105)</f>
        <v>76</v>
      </c>
      <c r="Y107" s="1">
        <f>SUM(Y4:Y105)</f>
        <v>0</v>
      </c>
      <c r="Z107" s="1">
        <f>SUM(Z4:Z105)</f>
        <v>0</v>
      </c>
      <c r="AA107" s="1">
        <f>SUM(AA4:AA105)</f>
        <v>0</v>
      </c>
      <c r="AB107" s="1">
        <f>SUM(AB4:AB105)</f>
        <v>0</v>
      </c>
      <c r="AC107" s="1">
        <f>SUM(AC4:AC105)</f>
        <v>22</v>
      </c>
      <c r="AD107" s="1">
        <f>SUM(AD4:AD105)</f>
        <v>0</v>
      </c>
      <c r="AE107" s="1">
        <f>SUM(AE4:AE105)</f>
        <v>0</v>
      </c>
      <c r="AF107" s="1">
        <f>SUM(AF4:AF105)</f>
        <v>0</v>
      </c>
      <c r="AG107" s="1">
        <f>SUM(AG4:AG105)</f>
        <v>0</v>
      </c>
      <c r="AH107" s="1">
        <f>SUM(AH4:AH105)</f>
        <v>0</v>
      </c>
      <c r="AI107" s="1">
        <f>SUM(AI4:AI105)</f>
        <v>0</v>
      </c>
      <c r="AJ107" s="1">
        <f>SUM(AJ4:AJ105)</f>
        <v>0</v>
      </c>
      <c r="AK107" s="1">
        <f>SUM(AK4:AK105)</f>
        <v>0</v>
      </c>
      <c r="AL107" s="1">
        <f>SUM(AL4:AL105)</f>
        <v>0</v>
      </c>
      <c r="AM107" s="1">
        <f>SUM(AM4:AM105)</f>
        <v>0</v>
      </c>
      <c r="AN107" s="1">
        <f>SUM(AN4:AN105)</f>
        <v>0</v>
      </c>
      <c r="AO107" s="1">
        <f>SUM(AO4:AO105)</f>
        <v>0</v>
      </c>
      <c r="AP107" s="1">
        <f>SUM(AP4:AP105)</f>
        <v>0</v>
      </c>
      <c r="AQ107" s="1">
        <f>SUM(AQ4:AQ105)</f>
        <v>0</v>
      </c>
      <c r="AR107" s="1">
        <f>SUM(AR4:AR105)</f>
        <v>6</v>
      </c>
      <c r="AS107" s="1">
        <f>SUM(AS4:AS105)</f>
        <v>0</v>
      </c>
      <c r="AT107" s="1">
        <f>SUM(AT4:AT105)</f>
        <v>0</v>
      </c>
      <c r="AU107" s="1">
        <f>SUM(AU4:AU105)</f>
        <v>0</v>
      </c>
      <c r="AV107" s="1">
        <f>SUM(AV4:AV105)</f>
        <v>0</v>
      </c>
      <c r="AW107" s="1">
        <f>SUM(AW4:AW105)</f>
        <v>0</v>
      </c>
      <c r="AX107" s="1">
        <f>SUM(AX4:AX105)</f>
        <v>0</v>
      </c>
      <c r="AY107" s="1">
        <f>SUM(AY4:AY105)</f>
        <v>0</v>
      </c>
      <c r="AZ107" s="1">
        <f>SUM(AZ4:AZ105)</f>
        <v>0</v>
      </c>
      <c r="BA107" s="1">
        <f>SUM(BA4:BA105)</f>
        <v>0</v>
      </c>
      <c r="BB107" s="1">
        <f>SUM(BB4:BB105)</f>
        <v>0</v>
      </c>
      <c r="BC107" s="1">
        <f>SUM(BC4:BC105)</f>
        <v>0</v>
      </c>
      <c r="BD107" s="1">
        <f>SUM(BD4:BD105)</f>
        <v>14</v>
      </c>
      <c r="BE107" s="1">
        <f>SUM(BE4:BE105)</f>
        <v>0</v>
      </c>
      <c r="BF107" s="1">
        <f>SUM(BF4:BF105)</f>
        <v>0</v>
      </c>
      <c r="BG107" s="1">
        <f>SUM(BG4:BG105)</f>
        <v>0</v>
      </c>
      <c r="BH107" s="1">
        <f>SUM(BH4:BH105)</f>
        <v>0</v>
      </c>
      <c r="BI107" s="1">
        <f>SUM(BI4:BI105)</f>
        <v>0</v>
      </c>
      <c r="BJ107" s="1">
        <f>SUM(BJ4:BJ105)</f>
        <v>0</v>
      </c>
    </row>
  </sheetData>
  <sheetProtection selectLockedCells="1" selectUnlockedCells="1"/>
  <conditionalFormatting sqref="G3:G106">
    <cfRule type="cellIs" priority="1" dxfId="0" operator="notEqual" stopIfTrue="1">
      <formula>Lists!$A$4</formula>
    </cfRule>
  </conditionalFormatting>
  <conditionalFormatting sqref="H3:H106">
    <cfRule type="cellIs" priority="2" dxfId="1" operator="notEqual" stopIfTrue="1">
      <formula>Lists!$A$4</formula>
    </cfRule>
  </conditionalFormatting>
  <conditionalFormatting sqref="I3:I106">
    <cfRule type="cellIs" priority="3" dxfId="2" operator="notEqual" stopIfTrue="1">
      <formula>Lists!$A$4</formula>
    </cfRule>
  </conditionalFormatting>
  <conditionalFormatting sqref="J3:J106">
    <cfRule type="cellIs" priority="4" dxfId="3" operator="notEqual" stopIfTrue="1">
      <formula>Lists!$A$4</formula>
    </cfRule>
  </conditionalFormatting>
  <conditionalFormatting sqref="K3:K106">
    <cfRule type="cellIs" priority="5" dxfId="4" operator="notEqual" stopIfTrue="1">
      <formula>Lists!$A$4</formula>
    </cfRule>
  </conditionalFormatting>
  <conditionalFormatting sqref="L3:L106">
    <cfRule type="cellIs" priority="6" dxfId="5" operator="notEqual" stopIfTrue="1">
      <formula>Lists!$A$4</formula>
    </cfRule>
  </conditionalFormatting>
  <conditionalFormatting sqref="M3:M106">
    <cfRule type="cellIs" priority="7" dxfId="6" operator="notEqual" stopIfTrue="1">
      <formula>Lists!$A$4</formula>
    </cfRule>
  </conditionalFormatting>
  <conditionalFormatting sqref="N3:N106">
    <cfRule type="cellIs" priority="8" dxfId="7" operator="notEqual" stopIfTrue="1">
      <formula>Lists!$A$4</formula>
    </cfRule>
  </conditionalFormatting>
  <conditionalFormatting sqref="O3:O106">
    <cfRule type="cellIs" priority="9" dxfId="8" operator="notEqual" stopIfTrue="1">
      <formula>Lists!$A$4</formula>
    </cfRule>
  </conditionalFormatting>
  <conditionalFormatting sqref="P3:P106">
    <cfRule type="cellIs" priority="10" dxfId="9" operator="notEqual" stopIfTrue="1">
      <formula>Lists!$A$4</formula>
    </cfRule>
  </conditionalFormatting>
  <conditionalFormatting sqref="E3:E106">
    <cfRule type="cellIs" priority="11" dxfId="10" operator="notEqual" stopIfTrue="1">
      <formula>Lists!$A$4</formula>
    </cfRule>
  </conditionalFormatting>
  <conditionalFormatting sqref="F3:F106">
    <cfRule type="cellIs" priority="12" dxfId="11" operator="notEqual" stopIfTrue="1">
      <formula>Lists!$A$4</formula>
    </cfRule>
  </conditionalFormatting>
  <dataValidations count="1">
    <dataValidation type="list" operator="equal" sqref="E3:P106">
      <formula1>INDIRECT($U3)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AQ46"/>
  <sheetViews>
    <sheetView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5" sqref="C15"/>
    </sheetView>
  </sheetViews>
  <sheetFormatPr defaultColWidth="12.57421875" defaultRowHeight="12.75"/>
  <cols>
    <col min="1" max="1" width="11.57421875" style="0" customWidth="1"/>
    <col min="2" max="2" width="35.28125" style="0" customWidth="1"/>
    <col min="3" max="3" width="11.57421875" style="0" customWidth="1"/>
    <col min="4" max="7" width="0" style="0" hidden="1" customWidth="1"/>
    <col min="8" max="8" width="11.57421875" style="0" customWidth="1"/>
    <col min="9" max="12" width="0" style="0" hidden="1" customWidth="1"/>
    <col min="13" max="13" width="11.57421875" style="0" customWidth="1"/>
    <col min="14" max="17" width="0" style="0" hidden="1" customWidth="1"/>
    <col min="18" max="18" width="14.57421875" style="0" customWidth="1"/>
    <col min="19" max="22" width="0" style="0" hidden="1" customWidth="1"/>
    <col min="23" max="23" width="11.57421875" style="0" customWidth="1"/>
    <col min="24" max="27" width="0" style="0" hidden="1" customWidth="1"/>
    <col min="28" max="28" width="11.57421875" style="0" customWidth="1"/>
    <col min="29" max="32" width="0" style="0" hidden="1" customWidth="1"/>
    <col min="33" max="33" width="11.57421875" style="0" customWidth="1"/>
    <col min="34" max="37" width="0" style="0" hidden="1" customWidth="1"/>
    <col min="38" max="38" width="11.57421875" style="0" customWidth="1"/>
    <col min="39" max="42" width="0" style="0" hidden="1" customWidth="1"/>
    <col min="43" max="43" width="0" style="19" hidden="1" customWidth="1"/>
    <col min="44" max="16384" width="11.57421875" style="0" customWidth="1"/>
  </cols>
  <sheetData>
    <row r="2" spans="3:43" s="20" customFormat="1" ht="22.5" customHeight="1">
      <c r="C2" s="21" t="str">
        <f>Areas!E2</f>
        <v>Great Britain</v>
      </c>
      <c r="D2" s="22"/>
      <c r="E2" s="22"/>
      <c r="F2" s="22"/>
      <c r="G2" s="22"/>
      <c r="H2" s="23" t="str">
        <f>Areas!F2</f>
        <v>France</v>
      </c>
      <c r="I2" s="22"/>
      <c r="J2" s="22"/>
      <c r="K2" s="22"/>
      <c r="L2" s="22"/>
      <c r="M2" s="24" t="str">
        <f>Areas!G2</f>
        <v>Germany</v>
      </c>
      <c r="N2" s="22"/>
      <c r="O2" s="22"/>
      <c r="P2" s="22"/>
      <c r="Q2" s="22"/>
      <c r="R2" s="25" t="str">
        <f>Areas!H2</f>
        <v>Austria-Hungary</v>
      </c>
      <c r="S2" s="22"/>
      <c r="T2" s="22"/>
      <c r="U2" s="22"/>
      <c r="V2" s="22"/>
      <c r="W2" s="26" t="str">
        <f>Areas!I2</f>
        <v>United States</v>
      </c>
      <c r="X2" s="22"/>
      <c r="Y2" s="22"/>
      <c r="Z2" s="22"/>
      <c r="AA2" s="22"/>
      <c r="AB2" s="27" t="str">
        <f>Areas!J2</f>
        <v>Russia</v>
      </c>
      <c r="AC2" s="22"/>
      <c r="AD2" s="22"/>
      <c r="AE2" s="22"/>
      <c r="AF2" s="22"/>
      <c r="AG2" s="28" t="str">
        <f>Areas!K2</f>
        <v>Japan</v>
      </c>
      <c r="AH2" s="22"/>
      <c r="AI2" s="22"/>
      <c r="AJ2" s="22"/>
      <c r="AK2" s="22"/>
      <c r="AL2" s="29" t="str">
        <f>Areas!L2</f>
        <v>Italy</v>
      </c>
      <c r="AM2" s="18"/>
      <c r="AN2" s="18"/>
      <c r="AO2" s="18"/>
      <c r="AP2" s="18"/>
      <c r="AQ2" s="30"/>
    </row>
    <row r="3" ht="12.75" hidden="1"/>
    <row r="4" spans="2:43" ht="12.75">
      <c r="B4" t="s">
        <v>130</v>
      </c>
      <c r="C4" s="31">
        <f ca="1">COUNTIF(Areas!E$4:E$105,INDIRECT($AQ4))</f>
        <v>1</v>
      </c>
      <c r="D4" s="31"/>
      <c r="E4" s="31"/>
      <c r="F4" s="31"/>
      <c r="G4" s="31"/>
      <c r="H4" s="31">
        <f ca="1">COUNTIF(Areas!F$4:F$105,INDIRECT($AQ4))</f>
        <v>0</v>
      </c>
      <c r="I4" s="31"/>
      <c r="J4" s="31"/>
      <c r="K4" s="31"/>
      <c r="L4" s="31"/>
      <c r="M4" s="31">
        <f ca="1">COUNTIF(Areas!G$4:G$105,INDIRECT($AQ4))</f>
        <v>0</v>
      </c>
      <c r="N4" s="31"/>
      <c r="O4" s="31"/>
      <c r="P4" s="31"/>
      <c r="Q4" s="31"/>
      <c r="R4" s="31">
        <f ca="1">COUNTIF(Areas!H$4:H$105,INDIRECT($AQ4))</f>
        <v>0</v>
      </c>
      <c r="S4" s="31"/>
      <c r="T4" s="31"/>
      <c r="U4" s="31"/>
      <c r="V4" s="31"/>
      <c r="W4" s="31">
        <f ca="1">COUNTIF(Areas!I$4:I$105,INDIRECT($AQ4))</f>
        <v>0</v>
      </c>
      <c r="X4" s="31"/>
      <c r="Y4" s="31"/>
      <c r="Z4" s="31"/>
      <c r="AA4" s="31"/>
      <c r="AB4" s="31">
        <f ca="1">COUNTIF(Areas!J$4:J$105,INDIRECT($AQ4))</f>
        <v>0</v>
      </c>
      <c r="AC4" s="31"/>
      <c r="AD4" s="31"/>
      <c r="AE4" s="31"/>
      <c r="AF4" s="31"/>
      <c r="AG4" s="31">
        <f ca="1">COUNTIF(Areas!K$4:K$105,INDIRECT($AQ4))</f>
        <v>0</v>
      </c>
      <c r="AH4" s="31"/>
      <c r="AI4" s="31"/>
      <c r="AJ4" s="31"/>
      <c r="AK4" s="31"/>
      <c r="AL4" s="31">
        <f ca="1">COUNTIF(Areas!L$4:L$105,INDIRECT($AQ4))</f>
        <v>0</v>
      </c>
      <c r="AQ4" s="19" t="s">
        <v>131</v>
      </c>
    </row>
    <row r="5" spans="2:43" ht="12.75">
      <c r="B5" t="s">
        <v>132</v>
      </c>
      <c r="C5" s="31">
        <f ca="1">COUNTIF(Areas!E$4:E$105,INDIRECT($AQ5))</f>
        <v>15</v>
      </c>
      <c r="D5" s="31"/>
      <c r="E5" s="31"/>
      <c r="F5" s="31"/>
      <c r="G5" s="31"/>
      <c r="H5" s="31">
        <f ca="1">COUNTIF(Areas!F$4:F$105,INDIRECT($AQ5))</f>
        <v>4</v>
      </c>
      <c r="I5" s="31"/>
      <c r="J5" s="31"/>
      <c r="K5" s="31"/>
      <c r="L5" s="31"/>
      <c r="M5" s="31">
        <f ca="1">COUNTIF(Areas!G$4:G$105,INDIRECT($AQ5))</f>
        <v>0</v>
      </c>
      <c r="N5" s="31"/>
      <c r="O5" s="31"/>
      <c r="P5" s="31"/>
      <c r="Q5" s="31"/>
      <c r="R5" s="31">
        <f ca="1">COUNTIF(Areas!H$4:H$105,INDIRECT($AQ5))</f>
        <v>0</v>
      </c>
      <c r="S5" s="31"/>
      <c r="T5" s="31"/>
      <c r="U5" s="31"/>
      <c r="V5" s="31"/>
      <c r="W5" s="31">
        <f ca="1">COUNTIF(Areas!I$4:I$105,INDIRECT($AQ5))</f>
        <v>1</v>
      </c>
      <c r="X5" s="31"/>
      <c r="Y5" s="31"/>
      <c r="Z5" s="31"/>
      <c r="AA5" s="31"/>
      <c r="AB5" s="31">
        <f ca="1">COUNTIF(Areas!J$4:J$105,INDIRECT($AQ5))</f>
        <v>0</v>
      </c>
      <c r="AC5" s="31"/>
      <c r="AD5" s="31"/>
      <c r="AE5" s="31"/>
      <c r="AF5" s="31"/>
      <c r="AG5" s="31">
        <f ca="1">COUNTIF(Areas!K$4:K$105,INDIRECT($AQ5))</f>
        <v>0</v>
      </c>
      <c r="AH5" s="31"/>
      <c r="AI5" s="31"/>
      <c r="AJ5" s="31"/>
      <c r="AK5" s="31"/>
      <c r="AL5" s="31">
        <f ca="1">COUNTIF(Areas!L$4:L$105,INDIRECT($AQ5))</f>
        <v>0</v>
      </c>
      <c r="AQ5" s="19" t="s">
        <v>133</v>
      </c>
    </row>
    <row r="6" spans="2:42" ht="12.75">
      <c r="B6" s="32" t="s">
        <v>134</v>
      </c>
      <c r="C6" s="33">
        <f>Areas!W107+Areas!X107</f>
        <v>85</v>
      </c>
      <c r="D6" s="33"/>
      <c r="E6" s="33"/>
      <c r="F6" s="33"/>
      <c r="G6" s="33"/>
      <c r="H6" s="33">
        <f>Areas!AB107+Areas!AC107</f>
        <v>22</v>
      </c>
      <c r="I6" s="33"/>
      <c r="J6" s="33"/>
      <c r="K6" s="33"/>
      <c r="L6" s="33"/>
      <c r="M6" s="33">
        <f>Areas!AG107+Areas!AH107</f>
        <v>0</v>
      </c>
      <c r="N6" s="33"/>
      <c r="O6" s="33"/>
      <c r="P6" s="33"/>
      <c r="Q6" s="33"/>
      <c r="R6" s="33">
        <f>Areas!AL107+Areas!AM107</f>
        <v>0</v>
      </c>
      <c r="S6" s="33"/>
      <c r="T6" s="33"/>
      <c r="U6" s="33"/>
      <c r="V6" s="33"/>
      <c r="W6" s="33">
        <f>Areas!AQ107+Areas!AR107</f>
        <v>6</v>
      </c>
      <c r="X6" s="33"/>
      <c r="Y6" s="33"/>
      <c r="Z6" s="33"/>
      <c r="AA6" s="33"/>
      <c r="AB6" s="33">
        <f>Areas!AV107+Areas!AW107</f>
        <v>0</v>
      </c>
      <c r="AC6" s="33"/>
      <c r="AD6" s="33"/>
      <c r="AE6" s="33"/>
      <c r="AF6" s="33"/>
      <c r="AG6" s="33">
        <f>Areas!BA107+Areas!BB107</f>
        <v>0</v>
      </c>
      <c r="AH6" s="33"/>
      <c r="AI6" s="33"/>
      <c r="AJ6" s="33"/>
      <c r="AK6" s="33"/>
      <c r="AL6" s="33">
        <f>Areas!BF107+Areas!BG107</f>
        <v>0</v>
      </c>
      <c r="AM6" s="32"/>
      <c r="AN6" s="32"/>
      <c r="AO6" s="32"/>
      <c r="AP6" s="32"/>
    </row>
    <row r="7" spans="2:43" ht="12.75">
      <c r="B7" t="s">
        <v>135</v>
      </c>
      <c r="C7" s="31">
        <f ca="1">COUNTIF(Areas!E$4:E$105,INDIRECT($AQ7))</f>
        <v>0</v>
      </c>
      <c r="D7" s="31"/>
      <c r="E7" s="31"/>
      <c r="F7" s="31"/>
      <c r="G7" s="31"/>
      <c r="H7" s="31">
        <f ca="1">COUNTIF(Areas!F$4:F$105,INDIRECT($AQ7))</f>
        <v>0</v>
      </c>
      <c r="I7" s="31"/>
      <c r="J7" s="31"/>
      <c r="K7" s="31"/>
      <c r="L7" s="31"/>
      <c r="M7" s="31">
        <f ca="1">COUNTIF(Areas!G$4:G$105,INDIRECT($AQ7))</f>
        <v>0</v>
      </c>
      <c r="N7" s="31"/>
      <c r="O7" s="31"/>
      <c r="P7" s="31"/>
      <c r="Q7" s="31"/>
      <c r="R7" s="31">
        <f ca="1">COUNTIF(Areas!H$4:H$105,INDIRECT($AQ7))</f>
        <v>0</v>
      </c>
      <c r="S7" s="31"/>
      <c r="T7" s="31"/>
      <c r="U7" s="31"/>
      <c r="V7" s="31"/>
      <c r="W7" s="31">
        <f ca="1">COUNTIF(Areas!I$4:I$105,INDIRECT($AQ7))</f>
        <v>0</v>
      </c>
      <c r="X7" s="31"/>
      <c r="Y7" s="31"/>
      <c r="Z7" s="31"/>
      <c r="AA7" s="31"/>
      <c r="AB7" s="31">
        <f ca="1">COUNTIF(Areas!J$4:J$105,INDIRECT($AQ7))</f>
        <v>0</v>
      </c>
      <c r="AC7" s="31"/>
      <c r="AD7" s="31"/>
      <c r="AE7" s="31"/>
      <c r="AF7" s="31"/>
      <c r="AG7" s="31">
        <f ca="1">COUNTIF(Areas!K$4:K$105,INDIRECT($AQ7))</f>
        <v>0</v>
      </c>
      <c r="AH7" s="31"/>
      <c r="AI7" s="31"/>
      <c r="AJ7" s="31"/>
      <c r="AK7" s="31"/>
      <c r="AL7" s="31">
        <f ca="1">COUNTIF(Areas!L$4:L$105,INDIRECT($AQ7))</f>
        <v>0</v>
      </c>
      <c r="AQ7" s="19" t="s">
        <v>136</v>
      </c>
    </row>
    <row r="8" spans="2:42" ht="12.75">
      <c r="B8" s="32" t="s">
        <v>137</v>
      </c>
      <c r="C8" s="33">
        <f>Areas!Y107</f>
        <v>0</v>
      </c>
      <c r="D8" s="33"/>
      <c r="E8" s="33"/>
      <c r="F8" s="33"/>
      <c r="G8" s="33"/>
      <c r="H8" s="33">
        <f>Areas!AD107</f>
        <v>0</v>
      </c>
      <c r="I8" s="33"/>
      <c r="J8" s="33"/>
      <c r="K8" s="33"/>
      <c r="L8" s="33"/>
      <c r="M8" s="33">
        <f>Areas!AI107</f>
        <v>0</v>
      </c>
      <c r="N8" s="33"/>
      <c r="O8" s="33"/>
      <c r="P8" s="33"/>
      <c r="Q8" s="33"/>
      <c r="R8" s="33">
        <f>Areas!AN107</f>
        <v>0</v>
      </c>
      <c r="S8" s="33"/>
      <c r="T8" s="33"/>
      <c r="U8" s="33"/>
      <c r="V8" s="33"/>
      <c r="W8" s="33">
        <f>Areas!AS107</f>
        <v>0</v>
      </c>
      <c r="X8" s="33"/>
      <c r="Y8" s="33"/>
      <c r="Z8" s="33"/>
      <c r="AA8" s="33"/>
      <c r="AB8" s="33">
        <f>Areas!AX107</f>
        <v>0</v>
      </c>
      <c r="AC8" s="33"/>
      <c r="AD8" s="33"/>
      <c r="AE8" s="33"/>
      <c r="AF8" s="33"/>
      <c r="AG8" s="33">
        <f>Areas!BC107</f>
        <v>0</v>
      </c>
      <c r="AH8" s="33"/>
      <c r="AI8" s="33"/>
      <c r="AJ8" s="33"/>
      <c r="AK8" s="33"/>
      <c r="AL8" s="33">
        <f>Areas!BH107</f>
        <v>0</v>
      </c>
      <c r="AM8" s="32"/>
      <c r="AN8" s="32"/>
      <c r="AO8" s="32"/>
      <c r="AP8" s="32"/>
    </row>
    <row r="9" spans="2:43" ht="12.75">
      <c r="B9" t="s">
        <v>138</v>
      </c>
      <c r="C9" s="31">
        <f ca="1">COUNTIF(Areas!E$4:E$105,INDIRECT($AQ9))</f>
        <v>0</v>
      </c>
      <c r="D9" s="31"/>
      <c r="E9" s="31"/>
      <c r="F9" s="31"/>
      <c r="G9" s="31"/>
      <c r="H9" s="31">
        <f ca="1">COUNTIF(Areas!F$4:F$105,INDIRECT($AQ9))</f>
        <v>0</v>
      </c>
      <c r="I9" s="31"/>
      <c r="J9" s="31"/>
      <c r="K9" s="31"/>
      <c r="L9" s="31"/>
      <c r="M9" s="31">
        <f ca="1">COUNTIF(Areas!G$4:G$105,INDIRECT($AQ9))</f>
        <v>0</v>
      </c>
      <c r="N9" s="31"/>
      <c r="O9" s="31"/>
      <c r="P9" s="31"/>
      <c r="Q9" s="31"/>
      <c r="R9" s="31">
        <f ca="1">COUNTIF(Areas!H$4:H$105,INDIRECT($AQ9))</f>
        <v>0</v>
      </c>
      <c r="S9" s="31"/>
      <c r="T9" s="31"/>
      <c r="U9" s="31"/>
      <c r="V9" s="31"/>
      <c r="W9" s="31">
        <f ca="1">COUNTIF(Areas!I$4:I$105,INDIRECT($AQ9))</f>
        <v>0</v>
      </c>
      <c r="X9" s="31"/>
      <c r="Y9" s="31"/>
      <c r="Z9" s="31"/>
      <c r="AA9" s="31"/>
      <c r="AB9" s="31">
        <f ca="1">COUNTIF(Areas!J$4:J$105,INDIRECT($AQ9))</f>
        <v>0</v>
      </c>
      <c r="AC9" s="31"/>
      <c r="AD9" s="31"/>
      <c r="AE9" s="31"/>
      <c r="AF9" s="31"/>
      <c r="AG9" s="31">
        <f ca="1">COUNTIF(Areas!K$4:K$105,INDIRECT($AQ9))</f>
        <v>2</v>
      </c>
      <c r="AH9" s="31"/>
      <c r="AI9" s="31"/>
      <c r="AJ9" s="31"/>
      <c r="AK9" s="31"/>
      <c r="AL9" s="31">
        <f ca="1">COUNTIF(Areas!L$4:L$105,INDIRECT($AQ9))</f>
        <v>0</v>
      </c>
      <c r="AQ9" s="19" t="s">
        <v>139</v>
      </c>
    </row>
    <row r="10" spans="2:42" ht="12.75">
      <c r="B10" s="32" t="s">
        <v>140</v>
      </c>
      <c r="C10" s="33">
        <f>Areas!Z107</f>
        <v>0</v>
      </c>
      <c r="D10" s="33"/>
      <c r="E10" s="33"/>
      <c r="F10" s="33"/>
      <c r="G10" s="33"/>
      <c r="H10" s="33">
        <f>Areas!AE107</f>
        <v>0</v>
      </c>
      <c r="I10" s="33"/>
      <c r="J10" s="33"/>
      <c r="K10" s="33"/>
      <c r="L10" s="33"/>
      <c r="M10" s="33">
        <f>Areas!AJ107</f>
        <v>0</v>
      </c>
      <c r="N10" s="33"/>
      <c r="O10" s="33"/>
      <c r="P10" s="33"/>
      <c r="Q10" s="33"/>
      <c r="R10" s="33">
        <f>Areas!AO107</f>
        <v>0</v>
      </c>
      <c r="S10" s="33"/>
      <c r="T10" s="33"/>
      <c r="U10" s="33"/>
      <c r="V10" s="33"/>
      <c r="W10" s="33">
        <f>Areas!AT107</f>
        <v>0</v>
      </c>
      <c r="X10" s="33"/>
      <c r="Y10" s="33"/>
      <c r="Z10" s="33"/>
      <c r="AA10" s="33"/>
      <c r="AB10" s="33">
        <f>Areas!AY107</f>
        <v>0</v>
      </c>
      <c r="AC10" s="33"/>
      <c r="AD10" s="33"/>
      <c r="AE10" s="33"/>
      <c r="AF10" s="33"/>
      <c r="AG10" s="33">
        <f>Areas!BD107</f>
        <v>14</v>
      </c>
      <c r="AH10" s="33"/>
      <c r="AI10" s="33"/>
      <c r="AJ10" s="33"/>
      <c r="AK10" s="33"/>
      <c r="AL10" s="33">
        <f>Areas!BI107</f>
        <v>0</v>
      </c>
      <c r="AM10" s="32"/>
      <c r="AN10" s="32"/>
      <c r="AO10" s="32"/>
      <c r="AP10" s="32"/>
    </row>
    <row r="11" spans="2:43" ht="12.75">
      <c r="B11" t="s">
        <v>141</v>
      </c>
      <c r="C11" s="31">
        <f ca="1">COUNTIF(Areas!E$4:E$105,INDIRECT($AQ11))</f>
        <v>0</v>
      </c>
      <c r="D11" s="31"/>
      <c r="E11" s="31"/>
      <c r="F11" s="31"/>
      <c r="G11" s="31"/>
      <c r="H11" s="31">
        <f ca="1">COUNTIF(Areas!F$4:F$105,INDIRECT($AQ11))</f>
        <v>0</v>
      </c>
      <c r="I11" s="31"/>
      <c r="J11" s="31"/>
      <c r="K11" s="31"/>
      <c r="L11" s="31"/>
      <c r="M11" s="31">
        <f ca="1">COUNTIF(Areas!G$4:G$105,INDIRECT($AQ11))</f>
        <v>0</v>
      </c>
      <c r="N11" s="31"/>
      <c r="O11" s="31"/>
      <c r="P11" s="31"/>
      <c r="Q11" s="31"/>
      <c r="R11" s="31">
        <f ca="1">COUNTIF(Areas!H$4:H$105,INDIRECT($AQ11))</f>
        <v>0</v>
      </c>
      <c r="S11" s="31"/>
      <c r="T11" s="31"/>
      <c r="U11" s="31"/>
      <c r="V11" s="31"/>
      <c r="W11" s="31">
        <f ca="1">COUNTIF(Areas!I$4:I$105,INDIRECT($AQ11))</f>
        <v>0</v>
      </c>
      <c r="X11" s="31"/>
      <c r="Y11" s="31"/>
      <c r="Z11" s="31"/>
      <c r="AA11" s="31"/>
      <c r="AB11" s="31">
        <f ca="1">COUNTIF(Areas!J$4:J$105,INDIRECT($AQ11))</f>
        <v>0</v>
      </c>
      <c r="AC11" s="31"/>
      <c r="AD11" s="31"/>
      <c r="AE11" s="31"/>
      <c r="AF11" s="31"/>
      <c r="AG11" s="31">
        <f ca="1">COUNTIF(Areas!K$4:K$105,INDIRECT($AQ11))</f>
        <v>0</v>
      </c>
      <c r="AH11" s="31"/>
      <c r="AI11" s="31"/>
      <c r="AJ11" s="31"/>
      <c r="AK11" s="31"/>
      <c r="AL11" s="31">
        <f ca="1">COUNTIF(Areas!L$4:L$105,INDIRECT($AQ11))</f>
        <v>0</v>
      </c>
      <c r="AQ11" s="19" t="s">
        <v>142</v>
      </c>
    </row>
    <row r="12" spans="2:43" s="1" customFormat="1" ht="12.75">
      <c r="B12" s="32" t="s">
        <v>143</v>
      </c>
      <c r="C12" s="33">
        <f>Areas!AA107</f>
        <v>0</v>
      </c>
      <c r="D12" s="33"/>
      <c r="E12" s="33"/>
      <c r="F12" s="33"/>
      <c r="G12" s="33"/>
      <c r="H12" s="33">
        <f>Areas!AF107</f>
        <v>0</v>
      </c>
      <c r="I12" s="33"/>
      <c r="J12" s="33"/>
      <c r="K12" s="33"/>
      <c r="L12" s="33"/>
      <c r="M12" s="33">
        <f>Areas!AK107</f>
        <v>0</v>
      </c>
      <c r="N12" s="33"/>
      <c r="O12" s="33"/>
      <c r="P12" s="33"/>
      <c r="Q12" s="33"/>
      <c r="R12" s="33">
        <f>Areas!AP107</f>
        <v>0</v>
      </c>
      <c r="S12" s="33"/>
      <c r="T12" s="33"/>
      <c r="U12" s="33"/>
      <c r="V12" s="33"/>
      <c r="W12" s="33">
        <f>Areas!AU107</f>
        <v>0</v>
      </c>
      <c r="X12" s="33"/>
      <c r="Y12" s="33"/>
      <c r="Z12" s="33"/>
      <c r="AA12" s="33"/>
      <c r="AB12" s="33">
        <f>Areas!AZ107</f>
        <v>0</v>
      </c>
      <c r="AC12" s="33"/>
      <c r="AD12" s="33"/>
      <c r="AE12" s="33"/>
      <c r="AF12" s="33"/>
      <c r="AG12" s="33">
        <f>Areas!BE107</f>
        <v>0</v>
      </c>
      <c r="AH12" s="33"/>
      <c r="AI12" s="33"/>
      <c r="AJ12" s="33"/>
      <c r="AK12" s="33"/>
      <c r="AL12" s="33">
        <f>Areas!BJ107</f>
        <v>0</v>
      </c>
      <c r="AM12" s="32"/>
      <c r="AN12" s="32"/>
      <c r="AO12" s="32"/>
      <c r="AP12" s="32"/>
      <c r="AQ12" s="19"/>
    </row>
    <row r="13" spans="3:38" ht="7.5" customHeight="1"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</row>
    <row r="14" spans="2:43" s="3" customFormat="1" ht="12.75">
      <c r="B14" s="3" t="s">
        <v>144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Q14" s="35"/>
    </row>
    <row r="15" spans="2:38" ht="23.25" customHeight="1">
      <c r="B15" t="s">
        <v>145</v>
      </c>
      <c r="C15" s="36">
        <v>15</v>
      </c>
      <c r="D15" s="37"/>
      <c r="E15" s="37"/>
      <c r="F15" s="37"/>
      <c r="G15" s="37"/>
      <c r="H15" s="37">
        <v>45</v>
      </c>
      <c r="I15" s="37"/>
      <c r="J15" s="37"/>
      <c r="K15" s="37"/>
      <c r="L15" s="37"/>
      <c r="M15" s="37">
        <v>30</v>
      </c>
      <c r="N15" s="37"/>
      <c r="O15" s="37"/>
      <c r="P15" s="37"/>
      <c r="Q15" s="37"/>
      <c r="R15" s="37">
        <v>7</v>
      </c>
      <c r="S15" s="37"/>
      <c r="T15" s="37"/>
      <c r="U15" s="37"/>
      <c r="V15" s="37"/>
      <c r="W15" s="37">
        <v>20</v>
      </c>
      <c r="X15" s="37"/>
      <c r="Y15" s="37"/>
      <c r="Z15" s="37"/>
      <c r="AA15" s="37"/>
      <c r="AB15" s="37">
        <v>30</v>
      </c>
      <c r="AC15" s="37"/>
      <c r="AD15" s="37"/>
      <c r="AE15" s="37"/>
      <c r="AF15" s="37"/>
      <c r="AG15" s="37">
        <v>30</v>
      </c>
      <c r="AH15" s="37"/>
      <c r="AI15" s="37"/>
      <c r="AJ15" s="37"/>
      <c r="AK15" s="37"/>
      <c r="AL15" s="38">
        <v>30</v>
      </c>
    </row>
    <row r="16" spans="2:38" ht="12.75">
      <c r="B16" s="39" t="s">
        <v>146</v>
      </c>
      <c r="C16" s="31">
        <f>5*C6</f>
        <v>425</v>
      </c>
      <c r="D16" s="31"/>
      <c r="E16" s="31"/>
      <c r="F16" s="31"/>
      <c r="G16" s="31"/>
      <c r="H16" s="31">
        <f>5*H6</f>
        <v>110</v>
      </c>
      <c r="I16" s="31"/>
      <c r="J16" s="31"/>
      <c r="K16" s="31"/>
      <c r="L16" s="31"/>
      <c r="M16" s="31">
        <f>5*M6</f>
        <v>0</v>
      </c>
      <c r="N16" s="31"/>
      <c r="O16" s="31"/>
      <c r="P16" s="31"/>
      <c r="Q16" s="31"/>
      <c r="R16" s="31">
        <f>5*R6</f>
        <v>0</v>
      </c>
      <c r="S16" s="31"/>
      <c r="T16" s="31"/>
      <c r="U16" s="31"/>
      <c r="V16" s="31"/>
      <c r="W16" s="31">
        <f>5*W6</f>
        <v>30</v>
      </c>
      <c r="X16" s="31"/>
      <c r="Y16" s="31"/>
      <c r="Z16" s="31"/>
      <c r="AA16" s="31"/>
      <c r="AB16" s="31">
        <f>5*AB6</f>
        <v>0</v>
      </c>
      <c r="AC16" s="31"/>
      <c r="AD16" s="31"/>
      <c r="AE16" s="31"/>
      <c r="AF16" s="31"/>
      <c r="AG16" s="31">
        <f>5*AG6</f>
        <v>0</v>
      </c>
      <c r="AH16" s="31"/>
      <c r="AI16" s="31"/>
      <c r="AJ16" s="31"/>
      <c r="AK16" s="31"/>
      <c r="AL16" s="31">
        <f>5*AL6</f>
        <v>0</v>
      </c>
    </row>
    <row r="17" spans="2:38" ht="12.75">
      <c r="B17" s="39" t="s">
        <v>147</v>
      </c>
      <c r="C17" s="31">
        <f>4*C8</f>
        <v>0</v>
      </c>
      <c r="D17" s="31"/>
      <c r="E17" s="31"/>
      <c r="F17" s="31"/>
      <c r="G17" s="31"/>
      <c r="H17" s="31">
        <f>4*H8</f>
        <v>0</v>
      </c>
      <c r="I17" s="31"/>
      <c r="J17" s="31"/>
      <c r="K17" s="31"/>
      <c r="L17" s="31"/>
      <c r="M17" s="31">
        <f>4*M8</f>
        <v>0</v>
      </c>
      <c r="N17" s="31"/>
      <c r="O17" s="31"/>
      <c r="P17" s="31"/>
      <c r="Q17" s="31"/>
      <c r="R17" s="31">
        <f>4*R8</f>
        <v>0</v>
      </c>
      <c r="S17" s="31"/>
      <c r="T17" s="31"/>
      <c r="U17" s="31"/>
      <c r="V17" s="31"/>
      <c r="W17" s="31">
        <f>4*W8</f>
        <v>0</v>
      </c>
      <c r="X17" s="31"/>
      <c r="Y17" s="31"/>
      <c r="Z17" s="31"/>
      <c r="AA17" s="31"/>
      <c r="AB17" s="31">
        <f>4*AB8</f>
        <v>0</v>
      </c>
      <c r="AC17" s="31"/>
      <c r="AD17" s="31"/>
      <c r="AE17" s="31"/>
      <c r="AF17" s="31"/>
      <c r="AG17" s="31">
        <f>4*AG8</f>
        <v>0</v>
      </c>
      <c r="AH17" s="31"/>
      <c r="AI17" s="31"/>
      <c r="AJ17" s="31"/>
      <c r="AK17" s="31"/>
      <c r="AL17" s="31">
        <f>4*AL8</f>
        <v>0</v>
      </c>
    </row>
    <row r="18" spans="2:38" ht="12.75">
      <c r="B18" s="39" t="s">
        <v>148</v>
      </c>
      <c r="C18" s="31">
        <f>2*C10</f>
        <v>0</v>
      </c>
      <c r="D18" s="31"/>
      <c r="E18" s="31"/>
      <c r="F18" s="31"/>
      <c r="G18" s="31"/>
      <c r="H18" s="31">
        <f>2*H10</f>
        <v>0</v>
      </c>
      <c r="I18" s="31"/>
      <c r="J18" s="31"/>
      <c r="K18" s="31"/>
      <c r="L18" s="31"/>
      <c r="M18" s="31">
        <f>2*M10</f>
        <v>0</v>
      </c>
      <c r="N18" s="31"/>
      <c r="O18" s="31"/>
      <c r="P18" s="31"/>
      <c r="Q18" s="31"/>
      <c r="R18" s="31">
        <f>2*R10</f>
        <v>0</v>
      </c>
      <c r="S18" s="31"/>
      <c r="T18" s="31"/>
      <c r="U18" s="31"/>
      <c r="V18" s="31"/>
      <c r="W18" s="31">
        <f>2*W10</f>
        <v>0</v>
      </c>
      <c r="X18" s="31"/>
      <c r="Y18" s="31"/>
      <c r="Z18" s="31"/>
      <c r="AA18" s="31"/>
      <c r="AB18" s="31">
        <f>2*AB10</f>
        <v>0</v>
      </c>
      <c r="AC18" s="31"/>
      <c r="AD18" s="31"/>
      <c r="AE18" s="31"/>
      <c r="AF18" s="31"/>
      <c r="AG18" s="31">
        <f>2*AG10</f>
        <v>28</v>
      </c>
      <c r="AH18" s="31"/>
      <c r="AI18" s="31"/>
      <c r="AJ18" s="31"/>
      <c r="AK18" s="31"/>
      <c r="AL18" s="31">
        <f>2*AL10</f>
        <v>0</v>
      </c>
    </row>
    <row r="19" spans="2:38" ht="12.75">
      <c r="B19" s="39" t="s">
        <v>149</v>
      </c>
      <c r="C19" s="31">
        <f>C12</f>
        <v>0</v>
      </c>
      <c r="D19" s="31"/>
      <c r="E19" s="31"/>
      <c r="F19" s="31"/>
      <c r="G19" s="31"/>
      <c r="H19" s="31">
        <f>H12</f>
        <v>0</v>
      </c>
      <c r="I19" s="31"/>
      <c r="J19" s="31"/>
      <c r="K19" s="31"/>
      <c r="L19" s="31"/>
      <c r="M19" s="31">
        <f>M12</f>
        <v>0</v>
      </c>
      <c r="N19" s="31"/>
      <c r="O19" s="31"/>
      <c r="P19" s="31"/>
      <c r="Q19" s="31"/>
      <c r="R19" s="31">
        <f>R12</f>
        <v>0</v>
      </c>
      <c r="S19" s="31"/>
      <c r="T19" s="31"/>
      <c r="U19" s="31"/>
      <c r="V19" s="31"/>
      <c r="W19" s="31">
        <f>W12</f>
        <v>0</v>
      </c>
      <c r="X19" s="31"/>
      <c r="Y19" s="31"/>
      <c r="Z19" s="31"/>
      <c r="AA19" s="31"/>
      <c r="AB19" s="31">
        <f>AB12</f>
        <v>0</v>
      </c>
      <c r="AC19" s="31"/>
      <c r="AD19" s="31"/>
      <c r="AE19" s="31"/>
      <c r="AF19" s="31"/>
      <c r="AG19" s="31">
        <f>AG12</f>
        <v>0</v>
      </c>
      <c r="AH19" s="31"/>
      <c r="AI19" s="31"/>
      <c r="AJ19" s="31"/>
      <c r="AK19" s="31"/>
      <c r="AL19" s="31">
        <f>AL12</f>
        <v>0</v>
      </c>
    </row>
    <row r="20" spans="2:43" s="3" customFormat="1" ht="12.75">
      <c r="B20" s="40" t="s">
        <v>150</v>
      </c>
      <c r="C20" s="41">
        <f>SUM(C15:C19)</f>
        <v>440</v>
      </c>
      <c r="D20" s="41"/>
      <c r="E20" s="41"/>
      <c r="F20" s="41"/>
      <c r="G20" s="41"/>
      <c r="H20" s="41">
        <f>SUM(H15:H19)</f>
        <v>155</v>
      </c>
      <c r="I20" s="41"/>
      <c r="J20" s="41"/>
      <c r="K20" s="41"/>
      <c r="L20" s="41"/>
      <c r="M20" s="41">
        <f>SUM(M15:M19)</f>
        <v>30</v>
      </c>
      <c r="N20" s="41"/>
      <c r="O20" s="41"/>
      <c r="P20" s="41"/>
      <c r="Q20" s="41"/>
      <c r="R20" s="41">
        <f>SUM(R15:R19)</f>
        <v>7</v>
      </c>
      <c r="S20" s="41"/>
      <c r="T20" s="41"/>
      <c r="U20" s="41"/>
      <c r="V20" s="41"/>
      <c r="W20" s="41">
        <f>SUM(W15:W19)</f>
        <v>50</v>
      </c>
      <c r="X20" s="41"/>
      <c r="Y20" s="41"/>
      <c r="Z20" s="41"/>
      <c r="AA20" s="41"/>
      <c r="AB20" s="41">
        <f>SUM(AB15:AB19)</f>
        <v>30</v>
      </c>
      <c r="AC20" s="41"/>
      <c r="AD20" s="41"/>
      <c r="AE20" s="41"/>
      <c r="AF20" s="41"/>
      <c r="AG20" s="41">
        <f>SUM(AG15:AG19)</f>
        <v>58</v>
      </c>
      <c r="AH20" s="41"/>
      <c r="AI20" s="41"/>
      <c r="AJ20" s="41"/>
      <c r="AK20" s="41"/>
      <c r="AL20" s="41">
        <f>SUM(AL15:AL19)</f>
        <v>30</v>
      </c>
      <c r="AM20" s="40"/>
      <c r="AN20" s="40"/>
      <c r="AO20" s="40"/>
      <c r="AP20" s="40"/>
      <c r="AQ20" s="35"/>
    </row>
    <row r="21" spans="3:38" ht="7.5" customHeight="1"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</row>
    <row r="22" spans="2:43" s="3" customFormat="1" ht="12.75">
      <c r="B22" s="3" t="s">
        <v>151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Q22" s="35"/>
    </row>
    <row r="23" spans="2:38" ht="12.75">
      <c r="B23" s="39" t="s">
        <v>152</v>
      </c>
      <c r="C23" s="36">
        <v>58</v>
      </c>
      <c r="D23" s="37"/>
      <c r="E23" s="37"/>
      <c r="F23" s="37"/>
      <c r="G23" s="37"/>
      <c r="H23" s="37">
        <v>21</v>
      </c>
      <c r="I23" s="37"/>
      <c r="J23" s="37"/>
      <c r="K23" s="37"/>
      <c r="L23" s="37"/>
      <c r="M23" s="37">
        <v>0</v>
      </c>
      <c r="N23" s="37"/>
      <c r="O23" s="37"/>
      <c r="P23" s="37"/>
      <c r="Q23" s="37"/>
      <c r="R23" s="37">
        <v>0</v>
      </c>
      <c r="S23" s="37"/>
      <c r="T23" s="37"/>
      <c r="U23" s="37"/>
      <c r="V23" s="37"/>
      <c r="W23" s="37">
        <v>1</v>
      </c>
      <c r="X23" s="37"/>
      <c r="Y23" s="37"/>
      <c r="Z23" s="37"/>
      <c r="AA23" s="37"/>
      <c r="AB23" s="37">
        <v>0</v>
      </c>
      <c r="AC23" s="37"/>
      <c r="AD23" s="37"/>
      <c r="AE23" s="37"/>
      <c r="AF23" s="37"/>
      <c r="AG23" s="37">
        <v>0</v>
      </c>
      <c r="AH23" s="37"/>
      <c r="AI23" s="37"/>
      <c r="AJ23" s="37"/>
      <c r="AK23" s="37"/>
      <c r="AL23" s="38">
        <v>0</v>
      </c>
    </row>
    <row r="24" spans="2:38" ht="12.75">
      <c r="B24" s="39" t="s">
        <v>153</v>
      </c>
      <c r="C24" s="31">
        <f>30*C4</f>
        <v>30</v>
      </c>
      <c r="D24" s="31"/>
      <c r="E24" s="31"/>
      <c r="F24" s="31"/>
      <c r="G24" s="31"/>
      <c r="H24" s="31">
        <f>30*H4</f>
        <v>0</v>
      </c>
      <c r="I24" s="31"/>
      <c r="J24" s="31"/>
      <c r="K24" s="31"/>
      <c r="L24" s="31"/>
      <c r="M24" s="31">
        <f>30*M4</f>
        <v>0</v>
      </c>
      <c r="N24" s="31"/>
      <c r="O24" s="31"/>
      <c r="P24" s="31"/>
      <c r="Q24" s="31"/>
      <c r="R24" s="31">
        <f>30*R4</f>
        <v>0</v>
      </c>
      <c r="S24" s="31"/>
      <c r="T24" s="31"/>
      <c r="U24" s="31"/>
      <c r="V24" s="31"/>
      <c r="W24" s="31">
        <f>30*W4</f>
        <v>0</v>
      </c>
      <c r="X24" s="31"/>
      <c r="Y24" s="31"/>
      <c r="Z24" s="31"/>
      <c r="AA24" s="31"/>
      <c r="AB24" s="31">
        <f>30*AB4</f>
        <v>0</v>
      </c>
      <c r="AC24" s="31"/>
      <c r="AD24" s="31"/>
      <c r="AE24" s="31"/>
      <c r="AF24" s="31"/>
      <c r="AG24" s="31">
        <f>30*AG4</f>
        <v>0</v>
      </c>
      <c r="AH24" s="31"/>
      <c r="AI24" s="31"/>
      <c r="AJ24" s="31"/>
      <c r="AK24" s="31"/>
      <c r="AL24" s="31">
        <f>30*AL4</f>
        <v>0</v>
      </c>
    </row>
    <row r="25" spans="2:38" ht="12.75">
      <c r="B25" s="39" t="s">
        <v>154</v>
      </c>
      <c r="C25" s="31">
        <f>20*C5</f>
        <v>300</v>
      </c>
      <c r="D25" s="31"/>
      <c r="E25" s="31"/>
      <c r="F25" s="31"/>
      <c r="G25" s="31"/>
      <c r="H25" s="31">
        <f>20*H5</f>
        <v>80</v>
      </c>
      <c r="I25" s="31"/>
      <c r="J25" s="31"/>
      <c r="K25" s="31"/>
      <c r="L25" s="31"/>
      <c r="M25" s="31">
        <f>20*M5</f>
        <v>0</v>
      </c>
      <c r="N25" s="31"/>
      <c r="O25" s="31"/>
      <c r="P25" s="31"/>
      <c r="Q25" s="31"/>
      <c r="R25" s="31">
        <f>20*R5</f>
        <v>0</v>
      </c>
      <c r="S25" s="31"/>
      <c r="T25" s="31"/>
      <c r="U25" s="31"/>
      <c r="V25" s="31"/>
      <c r="W25" s="31">
        <f>20*W5</f>
        <v>20</v>
      </c>
      <c r="X25" s="31"/>
      <c r="Y25" s="31"/>
      <c r="Z25" s="31"/>
      <c r="AA25" s="31"/>
      <c r="AB25" s="31">
        <f>20*AB5</f>
        <v>0</v>
      </c>
      <c r="AC25" s="31"/>
      <c r="AD25" s="31"/>
      <c r="AE25" s="31"/>
      <c r="AF25" s="31"/>
      <c r="AG25" s="31">
        <f>20*AG5</f>
        <v>0</v>
      </c>
      <c r="AH25" s="31"/>
      <c r="AI25" s="31"/>
      <c r="AJ25" s="31"/>
      <c r="AK25" s="31"/>
      <c r="AL25" s="31">
        <f>20*AL5</f>
        <v>0</v>
      </c>
    </row>
    <row r="26" spans="2:38" ht="12.75">
      <c r="B26" s="39" t="s">
        <v>155</v>
      </c>
      <c r="C26" s="31">
        <f>10*C7</f>
        <v>0</v>
      </c>
      <c r="D26" s="31"/>
      <c r="E26" s="31"/>
      <c r="F26" s="31"/>
      <c r="G26" s="31"/>
      <c r="H26" s="31">
        <f>10*H7</f>
        <v>0</v>
      </c>
      <c r="I26" s="31"/>
      <c r="J26" s="31"/>
      <c r="K26" s="31"/>
      <c r="L26" s="31"/>
      <c r="M26" s="31">
        <f>10*M7</f>
        <v>0</v>
      </c>
      <c r="N26" s="31"/>
      <c r="O26" s="31"/>
      <c r="P26" s="31"/>
      <c r="Q26" s="31"/>
      <c r="R26" s="31">
        <f>10*R7</f>
        <v>0</v>
      </c>
      <c r="S26" s="31"/>
      <c r="T26" s="31"/>
      <c r="U26" s="31"/>
      <c r="V26" s="31"/>
      <c r="W26" s="31">
        <f>10*W7</f>
        <v>0</v>
      </c>
      <c r="X26" s="31"/>
      <c r="Y26" s="31"/>
      <c r="Z26" s="31"/>
      <c r="AA26" s="31"/>
      <c r="AB26" s="31">
        <f>10*AB7</f>
        <v>0</v>
      </c>
      <c r="AC26" s="31"/>
      <c r="AD26" s="31"/>
      <c r="AE26" s="31"/>
      <c r="AF26" s="31"/>
      <c r="AG26" s="31">
        <f>10*AG7</f>
        <v>0</v>
      </c>
      <c r="AH26" s="31"/>
      <c r="AI26" s="31"/>
      <c r="AJ26" s="31"/>
      <c r="AK26" s="31"/>
      <c r="AL26" s="31">
        <f>10*AL7</f>
        <v>0</v>
      </c>
    </row>
    <row r="27" spans="2:38" ht="12.75">
      <c r="B27" s="39" t="s">
        <v>156</v>
      </c>
      <c r="C27" s="31">
        <f>5*C9</f>
        <v>0</v>
      </c>
      <c r="D27" s="31"/>
      <c r="E27" s="31"/>
      <c r="F27" s="31"/>
      <c r="G27" s="31"/>
      <c r="H27" s="31">
        <f>5*H9</f>
        <v>0</v>
      </c>
      <c r="I27" s="31"/>
      <c r="J27" s="31"/>
      <c r="K27" s="31"/>
      <c r="L27" s="31"/>
      <c r="M27" s="31">
        <f>5*M9</f>
        <v>0</v>
      </c>
      <c r="N27" s="31"/>
      <c r="O27" s="31"/>
      <c r="P27" s="31"/>
      <c r="Q27" s="31"/>
      <c r="R27" s="31">
        <f>5*R9</f>
        <v>0</v>
      </c>
      <c r="S27" s="31"/>
      <c r="T27" s="31"/>
      <c r="U27" s="31"/>
      <c r="V27" s="31"/>
      <c r="W27" s="31">
        <f>5*W9</f>
        <v>0</v>
      </c>
      <c r="X27" s="31"/>
      <c r="Y27" s="31"/>
      <c r="Z27" s="31"/>
      <c r="AA27" s="31"/>
      <c r="AB27" s="31">
        <f>5*AB9</f>
        <v>0</v>
      </c>
      <c r="AC27" s="31"/>
      <c r="AD27" s="31"/>
      <c r="AE27" s="31"/>
      <c r="AF27" s="31"/>
      <c r="AG27" s="31">
        <f>5*AG9</f>
        <v>10</v>
      </c>
      <c r="AH27" s="31"/>
      <c r="AI27" s="31"/>
      <c r="AJ27" s="31"/>
      <c r="AK27" s="31"/>
      <c r="AL27" s="31">
        <f>5*AL9</f>
        <v>0</v>
      </c>
    </row>
    <row r="28" spans="2:43" s="3" customFormat="1" ht="12.75">
      <c r="B28" s="40" t="s">
        <v>157</v>
      </c>
      <c r="C28" s="41">
        <f>SUM(C23:C27)</f>
        <v>388</v>
      </c>
      <c r="D28" s="41"/>
      <c r="E28" s="41"/>
      <c r="F28" s="41"/>
      <c r="G28" s="41"/>
      <c r="H28" s="41">
        <f>SUM(H23:H27)</f>
        <v>101</v>
      </c>
      <c r="I28" s="41"/>
      <c r="J28" s="41"/>
      <c r="K28" s="41"/>
      <c r="L28" s="41"/>
      <c r="M28" s="41">
        <f>SUM(M23:M27)</f>
        <v>0</v>
      </c>
      <c r="N28" s="41"/>
      <c r="O28" s="41"/>
      <c r="P28" s="41"/>
      <c r="Q28" s="41"/>
      <c r="R28" s="41">
        <f>SUM(R23:R27)</f>
        <v>0</v>
      </c>
      <c r="S28" s="41"/>
      <c r="T28" s="41"/>
      <c r="U28" s="41"/>
      <c r="V28" s="41"/>
      <c r="W28" s="41">
        <f>SUM(W23:W27)</f>
        <v>21</v>
      </c>
      <c r="X28" s="41"/>
      <c r="Y28" s="41"/>
      <c r="Z28" s="41"/>
      <c r="AA28" s="41"/>
      <c r="AB28" s="41">
        <f>SUM(AB23:AB27)</f>
        <v>0</v>
      </c>
      <c r="AC28" s="41"/>
      <c r="AD28" s="41"/>
      <c r="AE28" s="41"/>
      <c r="AF28" s="41"/>
      <c r="AG28" s="41">
        <f>SUM(AG23:AG27)</f>
        <v>10</v>
      </c>
      <c r="AH28" s="41"/>
      <c r="AI28" s="41"/>
      <c r="AJ28" s="41"/>
      <c r="AK28" s="41"/>
      <c r="AL28" s="41">
        <f>SUM(AL23:AL27)</f>
        <v>0</v>
      </c>
      <c r="AM28" s="40"/>
      <c r="AN28" s="40"/>
      <c r="AO28" s="40"/>
      <c r="AP28" s="40"/>
      <c r="AQ28" s="35"/>
    </row>
    <row r="29" spans="3:38" ht="7.5" customHeight="1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</row>
    <row r="30" spans="2:43" s="3" customFormat="1" ht="12.75">
      <c r="B30" s="3" t="s">
        <v>158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Q30" s="35"/>
    </row>
    <row r="31" spans="2:43" s="3" customFormat="1" ht="12.75">
      <c r="B31" s="40" t="s">
        <v>159</v>
      </c>
      <c r="C31" s="41">
        <f>C20-C28</f>
        <v>52</v>
      </c>
      <c r="D31" s="41"/>
      <c r="E31" s="41"/>
      <c r="F31" s="41"/>
      <c r="G31" s="41"/>
      <c r="H31" s="41">
        <f>H20-H28</f>
        <v>54</v>
      </c>
      <c r="I31" s="41"/>
      <c r="J31" s="41"/>
      <c r="K31" s="41"/>
      <c r="L31" s="41"/>
      <c r="M31" s="41">
        <f>M20-M28</f>
        <v>30</v>
      </c>
      <c r="N31" s="41"/>
      <c r="O31" s="41"/>
      <c r="P31" s="41"/>
      <c r="Q31" s="41"/>
      <c r="R31" s="41">
        <f>R20-R28</f>
        <v>7</v>
      </c>
      <c r="S31" s="41"/>
      <c r="T31" s="41"/>
      <c r="U31" s="41"/>
      <c r="V31" s="41"/>
      <c r="W31" s="41">
        <f>W20-W28</f>
        <v>29</v>
      </c>
      <c r="X31" s="41"/>
      <c r="Y31" s="41"/>
      <c r="Z31" s="41"/>
      <c r="AA31" s="41"/>
      <c r="AB31" s="41">
        <f>AB20-AB28</f>
        <v>30</v>
      </c>
      <c r="AC31" s="41"/>
      <c r="AD31" s="41"/>
      <c r="AE31" s="41"/>
      <c r="AF31" s="41"/>
      <c r="AG31" s="41">
        <f>AG20-AG28</f>
        <v>48</v>
      </c>
      <c r="AH31" s="41"/>
      <c r="AI31" s="41"/>
      <c r="AJ31" s="41"/>
      <c r="AK31" s="41"/>
      <c r="AL31" s="41">
        <f>AL20-AL28</f>
        <v>30</v>
      </c>
      <c r="AM31" s="40"/>
      <c r="AN31" s="40"/>
      <c r="AO31" s="40"/>
      <c r="AP31" s="40"/>
      <c r="AQ31" s="35"/>
    </row>
    <row r="32" spans="3:38" ht="7.5" customHeight="1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</row>
    <row r="33" spans="2:38" ht="24.75" customHeight="1">
      <c r="B33" s="3" t="s">
        <v>160</v>
      </c>
      <c r="C33" s="36">
        <v>50</v>
      </c>
      <c r="D33" s="37"/>
      <c r="E33" s="37"/>
      <c r="F33" s="37"/>
      <c r="G33" s="37"/>
      <c r="H33" s="37">
        <v>52</v>
      </c>
      <c r="I33" s="37"/>
      <c r="J33" s="37"/>
      <c r="K33" s="37"/>
      <c r="L33" s="37"/>
      <c r="M33" s="37">
        <v>28</v>
      </c>
      <c r="N33" s="37"/>
      <c r="O33" s="37"/>
      <c r="P33" s="37"/>
      <c r="Q33" s="37"/>
      <c r="R33" s="37">
        <v>7</v>
      </c>
      <c r="S33" s="37"/>
      <c r="T33" s="37"/>
      <c r="U33" s="37"/>
      <c r="V33" s="37"/>
      <c r="W33" s="37">
        <v>28</v>
      </c>
      <c r="X33" s="37"/>
      <c r="Y33" s="37"/>
      <c r="Z33" s="37"/>
      <c r="AA33" s="37"/>
      <c r="AB33" s="37">
        <v>30</v>
      </c>
      <c r="AC33" s="37"/>
      <c r="AD33" s="37"/>
      <c r="AE33" s="37"/>
      <c r="AF33" s="37"/>
      <c r="AG33" s="37">
        <v>46</v>
      </c>
      <c r="AH33" s="37"/>
      <c r="AI33" s="37"/>
      <c r="AJ33" s="37"/>
      <c r="AK33" s="37"/>
      <c r="AL33" s="42" t="s">
        <v>161</v>
      </c>
    </row>
    <row r="34" spans="3:38" ht="7.5" customHeight="1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</row>
    <row r="35" spans="2:43" s="3" customFormat="1" ht="12.75">
      <c r="B35" s="3" t="s">
        <v>162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Q35" s="35"/>
    </row>
    <row r="36" spans="2:43" s="3" customFormat="1" ht="12.75">
      <c r="B36" s="3" t="s">
        <v>163</v>
      </c>
      <c r="C36" s="34">
        <f>C31-C33</f>
        <v>2</v>
      </c>
      <c r="D36" s="34">
        <f>D31-D33</f>
        <v>0</v>
      </c>
      <c r="E36" s="34">
        <f>E31-E33</f>
        <v>0</v>
      </c>
      <c r="F36" s="34">
        <f>F31-F33</f>
        <v>0</v>
      </c>
      <c r="G36" s="34">
        <f>G31-G33</f>
        <v>0</v>
      </c>
      <c r="H36" s="34">
        <f>H31-H33</f>
        <v>2</v>
      </c>
      <c r="I36" s="34">
        <f>I31-I33</f>
        <v>0</v>
      </c>
      <c r="J36" s="34">
        <f>J31-J33</f>
        <v>0</v>
      </c>
      <c r="K36" s="34">
        <f>K31-K33</f>
        <v>0</v>
      </c>
      <c r="L36" s="34">
        <f>L31-L33</f>
        <v>0</v>
      </c>
      <c r="M36" s="34">
        <f>M31-M33</f>
        <v>2</v>
      </c>
      <c r="N36" s="34">
        <f>N31-N33</f>
        <v>0</v>
      </c>
      <c r="O36" s="34">
        <f>O31-O33</f>
        <v>0</v>
      </c>
      <c r="P36" s="34">
        <f>P31-P33</f>
        <v>0</v>
      </c>
      <c r="Q36" s="34">
        <f>Q31-Q33</f>
        <v>0</v>
      </c>
      <c r="R36" s="34">
        <f>R31-R33</f>
        <v>0</v>
      </c>
      <c r="S36" s="34">
        <f>S31-S33</f>
        <v>0</v>
      </c>
      <c r="T36" s="34">
        <f>T31-T33</f>
        <v>0</v>
      </c>
      <c r="U36" s="34">
        <f>U31-U33</f>
        <v>0</v>
      </c>
      <c r="V36" s="34">
        <f>V31-V33</f>
        <v>0</v>
      </c>
      <c r="W36" s="34">
        <f>W31-W33</f>
        <v>1</v>
      </c>
      <c r="X36" s="34">
        <f>X31-X33</f>
        <v>0</v>
      </c>
      <c r="Y36" s="34">
        <f>Y31-Y33</f>
        <v>0</v>
      </c>
      <c r="Z36" s="34">
        <f>Z31-Z33</f>
        <v>0</v>
      </c>
      <c r="AA36" s="34">
        <f>AA31-AA33</f>
        <v>0</v>
      </c>
      <c r="AB36" s="34">
        <f>AB31-AB33</f>
        <v>0</v>
      </c>
      <c r="AC36" s="34">
        <f>AC31-AC33</f>
        <v>0</v>
      </c>
      <c r="AD36" s="34">
        <f>AD31-AD33</f>
        <v>0</v>
      </c>
      <c r="AE36" s="34">
        <f>AE31-AE33</f>
        <v>0</v>
      </c>
      <c r="AF36" s="34">
        <f>AF31-AF33</f>
        <v>0</v>
      </c>
      <c r="AG36" s="34">
        <f>AG31-AG33</f>
        <v>2</v>
      </c>
      <c r="AH36" s="34">
        <f>AH31-AH33</f>
        <v>0</v>
      </c>
      <c r="AI36" s="34">
        <f>AI31-AI33</f>
        <v>0</v>
      </c>
      <c r="AJ36" s="34">
        <f>AJ31-AJ33</f>
        <v>0</v>
      </c>
      <c r="AK36" s="34">
        <f>AK31-AK33</f>
        <v>0</v>
      </c>
      <c r="AL36" s="34" t="e">
        <f>AL31-AL33</f>
        <v>#VALUE!</v>
      </c>
      <c r="AQ36" s="35"/>
    </row>
    <row r="37" spans="2:38" ht="12.75">
      <c r="B37" s="19" t="s">
        <v>164</v>
      </c>
      <c r="C37" s="43">
        <v>10</v>
      </c>
      <c r="D37" s="43">
        <v>10</v>
      </c>
      <c r="E37" s="43">
        <v>10</v>
      </c>
      <c r="F37" s="43">
        <v>10</v>
      </c>
      <c r="G37" s="43">
        <v>10</v>
      </c>
      <c r="H37" s="43">
        <v>7</v>
      </c>
      <c r="I37" s="43">
        <v>10</v>
      </c>
      <c r="J37" s="43">
        <v>10</v>
      </c>
      <c r="K37" s="43">
        <v>10</v>
      </c>
      <c r="L37" s="43">
        <v>10</v>
      </c>
      <c r="M37" s="43">
        <v>5</v>
      </c>
      <c r="N37" s="43">
        <v>10</v>
      </c>
      <c r="O37" s="43">
        <v>10</v>
      </c>
      <c r="P37" s="43">
        <v>10</v>
      </c>
      <c r="Q37" s="43">
        <v>10</v>
      </c>
      <c r="R37" s="43"/>
      <c r="S37" s="43">
        <v>10</v>
      </c>
      <c r="T37" s="43">
        <v>10</v>
      </c>
      <c r="U37" s="43">
        <v>10</v>
      </c>
      <c r="V37" s="43">
        <v>10</v>
      </c>
      <c r="W37" s="43">
        <v>4</v>
      </c>
      <c r="X37" s="43">
        <v>10</v>
      </c>
      <c r="Y37" s="43">
        <v>10</v>
      </c>
      <c r="Z37" s="43">
        <v>10</v>
      </c>
      <c r="AA37" s="43">
        <v>10</v>
      </c>
      <c r="AB37" s="43">
        <v>2.5</v>
      </c>
      <c r="AC37" s="43">
        <v>10</v>
      </c>
      <c r="AD37" s="43">
        <v>10</v>
      </c>
      <c r="AE37" s="43">
        <v>10</v>
      </c>
      <c r="AF37" s="43">
        <v>10</v>
      </c>
      <c r="AG37" s="43">
        <v>3</v>
      </c>
      <c r="AH37" s="43">
        <v>10</v>
      </c>
      <c r="AI37" s="43">
        <v>10</v>
      </c>
      <c r="AJ37" s="43">
        <v>10</v>
      </c>
      <c r="AK37" s="43">
        <v>10</v>
      </c>
      <c r="AL37" s="43">
        <v>2.5</v>
      </c>
    </row>
    <row r="38" spans="2:38" ht="12.75">
      <c r="B38" s="39" t="s">
        <v>165</v>
      </c>
      <c r="C38" s="44">
        <f>ROUNDDOWN(C36/C37,0)</f>
        <v>0</v>
      </c>
      <c r="D38" s="44">
        <f>ROUNDDOWN(D36/D37,0)</f>
        <v>0</v>
      </c>
      <c r="E38" s="44">
        <f>ROUNDDOWN(E36/E37,0)</f>
        <v>0</v>
      </c>
      <c r="F38" s="44">
        <f>ROUNDDOWN(F36/F37,0)</f>
        <v>0</v>
      </c>
      <c r="G38" s="44">
        <f>ROUNDDOWN(G36/G37,0)</f>
        <v>0</v>
      </c>
      <c r="H38" s="44">
        <f>ROUNDDOWN(H36/H37,0)</f>
        <v>0</v>
      </c>
      <c r="I38" s="44">
        <f>ROUNDDOWN(I36/I37,0)</f>
        <v>0</v>
      </c>
      <c r="J38" s="44">
        <f>ROUNDDOWN(J36/J37,0)</f>
        <v>0</v>
      </c>
      <c r="K38" s="44">
        <f>ROUNDDOWN(K36/K37,0)</f>
        <v>0</v>
      </c>
      <c r="L38" s="44">
        <f>ROUNDDOWN(L36/L37,0)</f>
        <v>0</v>
      </c>
      <c r="M38" s="44">
        <f>ROUNDDOWN((M36+R36)/M37,0)</f>
        <v>0</v>
      </c>
      <c r="N38" s="44">
        <f>ROUNDDOWN(N36/N37,0)</f>
        <v>0</v>
      </c>
      <c r="O38" s="44">
        <f>ROUNDDOWN(O36/O37,0)</f>
        <v>0</v>
      </c>
      <c r="P38" s="44">
        <f>ROUNDDOWN(P36/P37,0)</f>
        <v>0</v>
      </c>
      <c r="Q38" s="44">
        <f>ROUNDDOWN(Q36/Q37,0)</f>
        <v>0</v>
      </c>
      <c r="R38" s="44"/>
      <c r="S38" s="44">
        <f>ROUNDDOWN(S36/S37,0)</f>
        <v>0</v>
      </c>
      <c r="T38" s="44">
        <f>ROUNDDOWN(T36/T37,0)</f>
        <v>0</v>
      </c>
      <c r="U38" s="44">
        <f>ROUNDDOWN(U36/U37,0)</f>
        <v>0</v>
      </c>
      <c r="V38" s="44">
        <f>ROUNDDOWN(V36/V37,0)</f>
        <v>0</v>
      </c>
      <c r="W38" s="44">
        <f>ROUNDDOWN(W36/W37,0)</f>
        <v>0</v>
      </c>
      <c r="X38" s="44">
        <f>ROUNDDOWN(X36/X37,0)</f>
        <v>0</v>
      </c>
      <c r="Y38" s="44">
        <f>ROUNDDOWN(Y36/Y37,0)</f>
        <v>0</v>
      </c>
      <c r="Z38" s="44">
        <f>ROUNDDOWN(Z36/Z37,0)</f>
        <v>0</v>
      </c>
      <c r="AA38" s="44">
        <f>ROUNDDOWN(AA36/AA37,0)</f>
        <v>0</v>
      </c>
      <c r="AB38" s="44">
        <f>ROUNDDOWN(AB36/AB37,0)</f>
        <v>0</v>
      </c>
      <c r="AC38" s="44">
        <f>ROUNDDOWN(AC36/AC37,0)</f>
        <v>0</v>
      </c>
      <c r="AD38" s="44">
        <f>ROUNDDOWN(AD36/AD37,0)</f>
        <v>0</v>
      </c>
      <c r="AE38" s="44">
        <f>ROUNDDOWN(AE36/AE37,0)</f>
        <v>0</v>
      </c>
      <c r="AF38" s="44">
        <f>ROUNDDOWN(AF36/AF37,0)</f>
        <v>0</v>
      </c>
      <c r="AG38" s="44">
        <f>ROUNDDOWN(AG36/AG37,0)</f>
        <v>0</v>
      </c>
      <c r="AH38" s="44">
        <f>ROUNDDOWN(AH36/AH37,0)</f>
        <v>0</v>
      </c>
      <c r="AI38" s="44">
        <f>ROUNDDOWN(AI36/AI37,0)</f>
        <v>0</v>
      </c>
      <c r="AJ38" s="44">
        <f>ROUNDDOWN(AJ36/AJ37,0)</f>
        <v>0</v>
      </c>
      <c r="AK38" s="44">
        <f>ROUNDDOWN(AK36/AK37,0)</f>
        <v>0</v>
      </c>
      <c r="AL38" s="44" t="e">
        <f>ROUNDDOWN(AL36/AL37,0)</f>
        <v>#VALUE!</v>
      </c>
    </row>
    <row r="39" spans="2:38" ht="12.75">
      <c r="B39" s="39" t="s">
        <v>166</v>
      </c>
      <c r="C39" s="36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8"/>
    </row>
    <row r="40" spans="2:43" s="3" customFormat="1" ht="12.75">
      <c r="B40" s="45" t="s">
        <v>167</v>
      </c>
      <c r="C40" s="44">
        <f>C38+C39</f>
        <v>0</v>
      </c>
      <c r="D40" s="44">
        <f>D38+D39</f>
        <v>0</v>
      </c>
      <c r="E40" s="44">
        <f>E38+E39</f>
        <v>0</v>
      </c>
      <c r="F40" s="44">
        <f>F38+F39</f>
        <v>0</v>
      </c>
      <c r="G40" s="44">
        <f>G38+G39</f>
        <v>0</v>
      </c>
      <c r="H40" s="44">
        <f>H38+H39</f>
        <v>0</v>
      </c>
      <c r="I40" s="44">
        <f>I38+I39</f>
        <v>0</v>
      </c>
      <c r="J40" s="44">
        <f>J38+J39</f>
        <v>0</v>
      </c>
      <c r="K40" s="44">
        <f>K38+K39</f>
        <v>0</v>
      </c>
      <c r="L40" s="44">
        <f>L38+L39</f>
        <v>0</v>
      </c>
      <c r="M40" s="44">
        <f>M38+M39</f>
        <v>0</v>
      </c>
      <c r="N40" s="44">
        <f>N38+N39</f>
        <v>0</v>
      </c>
      <c r="O40" s="44">
        <f>O38+O39</f>
        <v>0</v>
      </c>
      <c r="P40" s="44">
        <f>P38+P39</f>
        <v>0</v>
      </c>
      <c r="Q40" s="44">
        <f>Q38+Q39</f>
        <v>0</v>
      </c>
      <c r="R40" s="44">
        <f>R38+R39</f>
        <v>0</v>
      </c>
      <c r="S40" s="44">
        <f>S38+S39</f>
        <v>0</v>
      </c>
      <c r="T40" s="44">
        <f>T38+T39</f>
        <v>0</v>
      </c>
      <c r="U40" s="44">
        <f>U38+U39</f>
        <v>0</v>
      </c>
      <c r="V40" s="44">
        <f>V38+V39</f>
        <v>0</v>
      </c>
      <c r="W40" s="44">
        <f>W38+W39</f>
        <v>0</v>
      </c>
      <c r="X40" s="44">
        <f>X38+X39</f>
        <v>0</v>
      </c>
      <c r="Y40" s="44">
        <f>Y38+Y39</f>
        <v>0</v>
      </c>
      <c r="Z40" s="44">
        <f>Z38+Z39</f>
        <v>0</v>
      </c>
      <c r="AA40" s="44">
        <f>AA38+AA39</f>
        <v>0</v>
      </c>
      <c r="AB40" s="44">
        <f>AB38+AB39</f>
        <v>0</v>
      </c>
      <c r="AC40" s="44">
        <f>AC38+AC39</f>
        <v>0</v>
      </c>
      <c r="AD40" s="44">
        <f>AD38+AD39</f>
        <v>0</v>
      </c>
      <c r="AE40" s="44">
        <f>AE38+AE39</f>
        <v>0</v>
      </c>
      <c r="AF40" s="44">
        <f>AF38+AF39</f>
        <v>0</v>
      </c>
      <c r="AG40" s="44">
        <f>AG38+AG39</f>
        <v>0</v>
      </c>
      <c r="AH40" s="44">
        <f>AH38+AH39</f>
        <v>0</v>
      </c>
      <c r="AI40" s="44">
        <f>AI38+AI39</f>
        <v>0</v>
      </c>
      <c r="AJ40" s="44">
        <f>AJ38+AJ39</f>
        <v>0</v>
      </c>
      <c r="AK40" s="44">
        <f>AK38+AK39</f>
        <v>0</v>
      </c>
      <c r="AL40" s="44" t="e">
        <f>AL38+AL39</f>
        <v>#VALUE!</v>
      </c>
      <c r="AQ40" s="35"/>
    </row>
    <row r="41" spans="3:38" ht="12.7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</row>
    <row r="42" spans="2:38" ht="12.75">
      <c r="B42" s="39" t="s">
        <v>168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</row>
    <row r="43" spans="2:38" ht="12.75">
      <c r="B43" s="39" t="s">
        <v>169</v>
      </c>
      <c r="C43" s="46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8"/>
    </row>
    <row r="44" spans="2:38" ht="12.75">
      <c r="B44" s="39" t="s">
        <v>170</v>
      </c>
      <c r="C44" s="49">
        <f>ROUNDDOWN(C20*2/C37,0)</f>
        <v>88</v>
      </c>
      <c r="D44" s="49">
        <f>ROUNDDOWN(D20*2/D37,0)</f>
        <v>0</v>
      </c>
      <c r="E44" s="49">
        <f>ROUNDDOWN(E20*2/E37,0)</f>
        <v>0</v>
      </c>
      <c r="F44" s="49">
        <f>ROUNDDOWN(F20*2/F37,0)</f>
        <v>0</v>
      </c>
      <c r="G44" s="49">
        <f>ROUNDDOWN(G20*2/G37,0)</f>
        <v>0</v>
      </c>
      <c r="H44" s="49">
        <f>ROUNDDOWN(H20*2/H37,0)</f>
        <v>44</v>
      </c>
      <c r="I44" s="49">
        <f>ROUNDDOWN(I20*2/I37,0)</f>
        <v>0</v>
      </c>
      <c r="J44" s="49">
        <f>ROUNDDOWN(J20*2/J37,0)</f>
        <v>0</v>
      </c>
      <c r="K44" s="49">
        <f>ROUNDDOWN(K20*2/K37,0)</f>
        <v>0</v>
      </c>
      <c r="L44" s="49">
        <f>ROUNDDOWN(L20*2/L37,0)</f>
        <v>0</v>
      </c>
      <c r="M44" s="49">
        <f>ROUNDDOWN(M20*2/M37,0)</f>
        <v>12</v>
      </c>
      <c r="N44" s="49">
        <f>ROUNDDOWN(N20*2/N37,0)</f>
        <v>0</v>
      </c>
      <c r="O44" s="49">
        <f>ROUNDDOWN(O20*2/O37,0)</f>
        <v>0</v>
      </c>
      <c r="P44" s="49">
        <f>ROUNDDOWN(P20*2/P37,0)</f>
        <v>0</v>
      </c>
      <c r="Q44" s="49">
        <f>ROUNDDOWN(Q20*2/Q37,0)</f>
        <v>0</v>
      </c>
      <c r="R44" s="49" t="e">
        <f>ROUNDDOWN(R20*2/R37,0)</f>
        <v>#DIV/0!</v>
      </c>
      <c r="S44" s="49">
        <f>ROUNDDOWN(S20*2/S37,0)</f>
        <v>0</v>
      </c>
      <c r="T44" s="49">
        <f>ROUNDDOWN(T20*2/T37,0)</f>
        <v>0</v>
      </c>
      <c r="U44" s="49">
        <f>ROUNDDOWN(U20*2/U37,0)</f>
        <v>0</v>
      </c>
      <c r="V44" s="49">
        <f>ROUNDDOWN(V20*2/V37,0)</f>
        <v>0</v>
      </c>
      <c r="W44" s="49">
        <f>ROUNDDOWN(W20*2/W37,0)</f>
        <v>25</v>
      </c>
      <c r="X44" s="49">
        <f>ROUNDDOWN(X20*2/X37,0)</f>
        <v>0</v>
      </c>
      <c r="Y44" s="49">
        <f>ROUNDDOWN(Y20*2/Y37,0)</f>
        <v>0</v>
      </c>
      <c r="Z44" s="49">
        <f>ROUNDDOWN(Z20*2/Z37,0)</f>
        <v>0</v>
      </c>
      <c r="AA44" s="49">
        <f>ROUNDDOWN(AA20*2/AA37,0)</f>
        <v>0</v>
      </c>
      <c r="AB44" s="49">
        <f>ROUNDDOWN(AB20*2/AB37,0)</f>
        <v>24</v>
      </c>
      <c r="AC44" s="49">
        <f>ROUNDDOWN(AC20*2/AC37,0)</f>
        <v>0</v>
      </c>
      <c r="AD44" s="49">
        <f>ROUNDDOWN(AD20*2/AD37,0)</f>
        <v>0</v>
      </c>
      <c r="AE44" s="49">
        <f>ROUNDDOWN(AE20*2/AE37,0)</f>
        <v>0</v>
      </c>
      <c r="AF44" s="49">
        <f>ROUNDDOWN(AF20*2/AF37,0)</f>
        <v>0</v>
      </c>
      <c r="AG44" s="49">
        <f>ROUNDDOWN(AG20*2/AG37,0)</f>
        <v>38</v>
      </c>
      <c r="AH44" s="49">
        <f>ROUNDDOWN(AH20*2/AH37,0)</f>
        <v>0</v>
      </c>
      <c r="AI44" s="49">
        <f>ROUNDDOWN(AI20*2/AI37,0)</f>
        <v>0</v>
      </c>
      <c r="AJ44" s="49">
        <f>ROUNDDOWN(AJ20*2/AJ37,0)</f>
        <v>0</v>
      </c>
      <c r="AK44" s="49">
        <f>ROUNDDOWN(AK20*2/AK37,0)</f>
        <v>0</v>
      </c>
      <c r="AL44" s="49">
        <f>ROUNDDOWN(AL20*2/AL37,0)</f>
        <v>24</v>
      </c>
    </row>
    <row r="45" spans="2:38" ht="12.75">
      <c r="B45" s="39" t="s">
        <v>171</v>
      </c>
      <c r="C45" s="36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8"/>
    </row>
    <row r="46" spans="2:38" ht="12.75">
      <c r="B46" s="40" t="s">
        <v>172</v>
      </c>
      <c r="C46" s="50">
        <f>C42+C43+C44+C45</f>
        <v>88</v>
      </c>
      <c r="D46" s="50">
        <f>D42+D43+D44+D45</f>
        <v>0</v>
      </c>
      <c r="E46" s="50">
        <f>E42+E43+E44+E45</f>
        <v>0</v>
      </c>
      <c r="F46" s="50">
        <f>F42+F43+F44+F45</f>
        <v>0</v>
      </c>
      <c r="G46" s="50">
        <f>G42+G43+G44+G45</f>
        <v>0</v>
      </c>
      <c r="H46" s="50">
        <f>H42+H43+H44+H45</f>
        <v>44</v>
      </c>
      <c r="I46" s="50">
        <f>I42+I43+I44+I45</f>
        <v>0</v>
      </c>
      <c r="J46" s="50">
        <f>J42+J43+J44+J45</f>
        <v>0</v>
      </c>
      <c r="K46" s="50">
        <f>K42+K43+K44+K45</f>
        <v>0</v>
      </c>
      <c r="L46" s="50">
        <f>L42+L43+L44+L45</f>
        <v>0</v>
      </c>
      <c r="M46" s="50">
        <f>M42+M43+M44+M45</f>
        <v>12</v>
      </c>
      <c r="N46" s="50">
        <f>N42+N43+N44+N45</f>
        <v>0</v>
      </c>
      <c r="O46" s="50">
        <f>O42+O43+O44+O45</f>
        <v>0</v>
      </c>
      <c r="P46" s="50">
        <f>P42+P43+P44+P45</f>
        <v>0</v>
      </c>
      <c r="Q46" s="50">
        <f>Q42+Q43+Q44+Q45</f>
        <v>0</v>
      </c>
      <c r="R46" s="50" t="e">
        <f>R42+R43+R44+R45</f>
        <v>#DIV/0!</v>
      </c>
      <c r="S46" s="50">
        <f>S42+S43+S44+S45</f>
        <v>0</v>
      </c>
      <c r="T46" s="50">
        <f>T42+T43+T44+T45</f>
        <v>0</v>
      </c>
      <c r="U46" s="50">
        <f>U42+U43+U44+U45</f>
        <v>0</v>
      </c>
      <c r="V46" s="50">
        <f>V42+V43+V44+V45</f>
        <v>0</v>
      </c>
      <c r="W46" s="50">
        <f>W42+W43+W44+W45</f>
        <v>25</v>
      </c>
      <c r="X46" s="50">
        <f>X42+X43+X44+X45</f>
        <v>0</v>
      </c>
      <c r="Y46" s="50">
        <f>Y42+Y43+Y44+Y45</f>
        <v>0</v>
      </c>
      <c r="Z46" s="50">
        <f>Z42+Z43+Z44+Z45</f>
        <v>0</v>
      </c>
      <c r="AA46" s="50">
        <f>AA42+AA43+AA44+AA45</f>
        <v>0</v>
      </c>
      <c r="AB46" s="50">
        <f>AB42+AB43+AB44+AB45</f>
        <v>24</v>
      </c>
      <c r="AC46" s="50">
        <f>AC42+AC43+AC44+AC45</f>
        <v>0</v>
      </c>
      <c r="AD46" s="50">
        <f>AD42+AD43+AD44+AD45</f>
        <v>0</v>
      </c>
      <c r="AE46" s="50">
        <f>AE42+AE43+AE44+AE45</f>
        <v>0</v>
      </c>
      <c r="AF46" s="50">
        <f>AF42+AF43+AF44+AF45</f>
        <v>0</v>
      </c>
      <c r="AG46" s="50">
        <f>AG42+AG43+AG44+AG45</f>
        <v>38</v>
      </c>
      <c r="AH46" s="50">
        <f>AH42+AH43+AH44+AH45</f>
        <v>0</v>
      </c>
      <c r="AI46" s="50">
        <f>AI42+AI43+AI44+AI45</f>
        <v>0</v>
      </c>
      <c r="AJ46" s="50">
        <f>AJ42+AJ43+AJ44+AJ45</f>
        <v>0</v>
      </c>
      <c r="AK46" s="50">
        <f>AK42+AK43+AK44+AK45</f>
        <v>0</v>
      </c>
      <c r="AL46" s="50">
        <f>AL42+AL43+AL44+AL45</f>
        <v>24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="75" zoomScaleNormal="75" workbookViewId="0" topLeftCell="A1">
      <selection activeCell="A12" sqref="A12"/>
    </sheetView>
  </sheetViews>
  <sheetFormatPr defaultColWidth="12.57421875" defaultRowHeight="12.75"/>
  <cols>
    <col min="1" max="16384" width="11.57421875" style="0" customWidth="1"/>
  </cols>
  <sheetData>
    <row r="1" ht="12.75">
      <c r="A1" s="19" t="s">
        <v>173</v>
      </c>
    </row>
    <row r="3" spans="1:3" ht="12.75">
      <c r="A3" s="3" t="s">
        <v>174</v>
      </c>
      <c r="B3" s="3" t="s">
        <v>175</v>
      </c>
      <c r="C3" s="3" t="s">
        <v>176</v>
      </c>
    </row>
    <row r="4" spans="1:3" ht="12.75">
      <c r="A4" t="s">
        <v>23</v>
      </c>
      <c r="B4" t="str">
        <f>A4</f>
        <v>0 - Neutral</v>
      </c>
      <c r="C4" t="str">
        <f>A4</f>
        <v>0 - Neutral</v>
      </c>
    </row>
    <row r="5" spans="1:3" ht="12.75">
      <c r="A5" t="s">
        <v>177</v>
      </c>
      <c r="C5" t="str">
        <f>A5</f>
        <v>1 - Interest</v>
      </c>
    </row>
    <row r="6" ht="12.75">
      <c r="A6" t="s">
        <v>59</v>
      </c>
    </row>
    <row r="7" ht="12.75">
      <c r="A7" t="s">
        <v>178</v>
      </c>
    </row>
    <row r="8" ht="12.75">
      <c r="A8" t="s">
        <v>27</v>
      </c>
    </row>
    <row r="9" ht="12.75">
      <c r="A9" t="s">
        <v>44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François</dc:creator>
  <cp:keywords/>
  <dc:description/>
  <cp:lastModifiedBy>Vincent François</cp:lastModifiedBy>
  <dcterms:created xsi:type="dcterms:W3CDTF">2012-04-24T22:14:21Z</dcterms:created>
  <dcterms:modified xsi:type="dcterms:W3CDTF">2012-04-28T07:23:11Z</dcterms:modified>
  <cp:category/>
  <cp:version/>
  <cp:contentType/>
  <cp:contentStatus/>
  <cp:revision>55</cp:revision>
</cp:coreProperties>
</file>